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F3E62734-DAD0-4AEB-94B8-9419256B5C4F}" xr6:coauthVersionLast="47" xr6:coauthVersionMax="47" xr10:uidLastSave="{00000000-0000-0000-0000-000000000000}"/>
  <bookViews>
    <workbookView xWindow="-120" yWindow="-120" windowWidth="29040" windowHeight="15840" xr2:uid="{00000000-000D-0000-FFFF-FFFF00000000}"/>
  </bookViews>
  <sheets>
    <sheet name="Start" sheetId="3" r:id="rId1"/>
    <sheet name="Delaktighetsindex" sheetId="2" r:id="rId2"/>
    <sheet name="Resultat för inmatning" sheetId="4" r:id="rId3"/>
  </sheets>
  <definedNames>
    <definedName name="Delaktighetsindex_KKiK_2021">" "</definedName>
    <definedName name="Demokrati_transparens_och_inflytande">Delaktighetsindex!$A$11</definedName>
    <definedName name="Ifyllnadsformulär_Delaktighetsindex_KKiK_2021">Start!$A$1</definedName>
    <definedName name="Ifyllnadsformulär_Övrig_KKiK_2021._För_Publicering_i_Koladas_inmatningsfunktion__primär_publiceringsperiod_är__t.o.m._29_10_2021">Delaktighetsindex!$A$2</definedName>
    <definedName name="Metoder_för_medborgardialog_metoder_utifrån_delaktighetstrappan">" "</definedName>
    <definedName name="_xlnm.Print_Area" localSheetId="1">Delaktighetsindex!$A$3:$K$35</definedName>
    <definedName name="Välj_beräkningsstöd_nedan">Start!$A$10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3" i="2" l="1"/>
  <c r="N13" i="2"/>
  <c r="O13" i="2"/>
  <c r="M13" i="2"/>
  <c r="P14" i="2"/>
  <c r="N14" i="2"/>
  <c r="O14" i="2"/>
  <c r="M14" i="2"/>
  <c r="P15" i="2"/>
  <c r="N15" i="2"/>
  <c r="O15" i="2"/>
  <c r="M15" i="2"/>
  <c r="P16" i="2"/>
  <c r="N16" i="2"/>
  <c r="O16" i="2"/>
  <c r="M16" i="2"/>
  <c r="P17" i="2"/>
  <c r="N17" i="2"/>
  <c r="O17" i="2"/>
  <c r="M17" i="2"/>
  <c r="N18" i="2"/>
  <c r="O18" i="2"/>
  <c r="P18" i="2"/>
  <c r="M18" i="2"/>
  <c r="N19" i="2"/>
  <c r="O19" i="2"/>
  <c r="P19" i="2"/>
  <c r="M19" i="2"/>
  <c r="N20" i="2"/>
  <c r="O20" i="2"/>
  <c r="P20" i="2"/>
  <c r="M20" i="2"/>
  <c r="N21" i="2"/>
  <c r="O21" i="2"/>
  <c r="P21" i="2"/>
  <c r="M21" i="2"/>
  <c r="N22" i="2"/>
  <c r="O22" i="2"/>
  <c r="P22" i="2"/>
  <c r="M22" i="2"/>
  <c r="N23" i="2"/>
  <c r="P23" i="2"/>
  <c r="M23" i="2"/>
  <c r="N24" i="2"/>
  <c r="P24" i="2"/>
  <c r="O24" i="2"/>
  <c r="M24" i="2"/>
  <c r="P32" i="2"/>
  <c r="N32" i="2"/>
  <c r="O32" i="2"/>
  <c r="M32" i="2"/>
  <c r="P31" i="2"/>
  <c r="N31" i="2"/>
  <c r="O31" i="2"/>
  <c r="M31" i="2"/>
  <c r="P30" i="2"/>
  <c r="N30" i="2"/>
  <c r="O30" i="2"/>
  <c r="M30" i="2"/>
  <c r="P29" i="2"/>
  <c r="N29" i="2"/>
  <c r="M29" i="2"/>
  <c r="P26" i="2"/>
  <c r="N26" i="2"/>
  <c r="O26" i="2"/>
  <c r="M26" i="2"/>
  <c r="O25" i="2"/>
  <c r="N25" i="2"/>
  <c r="P25" i="2"/>
  <c r="M25" i="2"/>
  <c r="O29" i="2"/>
  <c r="O23" i="2"/>
  <c r="Q29" i="2" l="1"/>
  <c r="E29" i="2" s="1"/>
  <c r="Q23" i="2"/>
  <c r="E23" i="2" s="1"/>
  <c r="F23" i="2" s="1"/>
  <c r="Q32" i="2"/>
  <c r="E32" i="2" s="1"/>
  <c r="Q31" i="2"/>
  <c r="Q21" i="2"/>
  <c r="E21" i="2" s="1"/>
  <c r="F21" i="2" s="1"/>
  <c r="Q15" i="2"/>
  <c r="E15" i="2" s="1"/>
  <c r="F15" i="2" s="1"/>
  <c r="Q14" i="2"/>
  <c r="E14" i="2" s="1"/>
  <c r="F14" i="2" s="1"/>
  <c r="Q26" i="2"/>
  <c r="E26" i="2" s="1"/>
  <c r="F26" i="2" s="1"/>
  <c r="Q25" i="2"/>
  <c r="E25" i="2" s="1"/>
  <c r="F25" i="2" s="1"/>
  <c r="Q30" i="2"/>
  <c r="Q19" i="2"/>
  <c r="E19" i="2" s="1"/>
  <c r="F19" i="2" s="1"/>
  <c r="Q16" i="2"/>
  <c r="E16" i="2" s="1"/>
  <c r="F16" i="2" s="1"/>
  <c r="Q17" i="2"/>
  <c r="E17" i="2" s="1"/>
  <c r="F17" i="2" s="1"/>
  <c r="Q20" i="2"/>
  <c r="E20" i="2" s="1"/>
  <c r="F20" i="2" s="1"/>
  <c r="Q22" i="2"/>
  <c r="E22" i="2" s="1"/>
  <c r="F22" i="2" s="1"/>
  <c r="Q24" i="2"/>
  <c r="E24" i="2" s="1"/>
  <c r="F24" i="2" s="1"/>
  <c r="Q18" i="2"/>
  <c r="E18" i="2" s="1"/>
  <c r="F18" i="2" s="1"/>
  <c r="Q13" i="2"/>
  <c r="E13" i="2" s="1"/>
  <c r="E34" i="2" l="1"/>
  <c r="M33" i="2"/>
  <c r="E31" i="2"/>
  <c r="E30" i="2"/>
  <c r="F29" i="2" s="1"/>
  <c r="F28" i="2"/>
  <c r="F31" i="2"/>
  <c r="C5" i="4"/>
  <c r="F13" i="2"/>
  <c r="E33" i="2" l="1"/>
  <c r="C6" i="4" s="1"/>
  <c r="F3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A29" authorId="0" shapeId="0" xr:uid="{00000000-0006-0000-0100-000001000000}">
      <text>
        <r>
          <rPr>
            <b/>
            <sz val="9"/>
            <color indexed="81"/>
            <rFont val="Tahoma"/>
            <family val="2"/>
          </rPr>
          <t>Medborgardialog</t>
        </r>
        <r>
          <rPr>
            <sz val="9"/>
            <color indexed="81"/>
            <rFont val="Tahoma"/>
            <family val="2"/>
          </rPr>
          <t xml:space="preserve"> - när medborgarna ges möjlighet att delta i fysiska- eller digitala forum för att kunna påverka den lokala utvecklingen </t>
        </r>
        <r>
          <rPr>
            <sz val="9"/>
            <color indexed="81"/>
            <rFont val="Tahoma"/>
            <family val="2"/>
          </rPr>
          <t xml:space="preserve">
</t>
        </r>
      </text>
    </comment>
    <comment ref="A31" authorId="0" shapeId="0" xr:uid="{00000000-0006-0000-0100-000002000000}">
      <text>
        <r>
          <rPr>
            <b/>
            <sz val="9"/>
            <color indexed="81"/>
            <rFont val="Tahoma"/>
            <family val="2"/>
          </rPr>
          <t xml:space="preserve">Information </t>
        </r>
        <r>
          <rPr>
            <sz val="9"/>
            <color indexed="81"/>
            <rFont val="Tahoma"/>
            <family val="2"/>
          </rPr>
          <t xml:space="preserve">– för att som medborgare kunna bli delaktig behöver man information. Vilket innebär att kommunen behöver förse medborgarna med lättillgänglig, balanserad och objektiv information och hjälpa till med förståelse av problemet, alternativ, möjligheter, och/eller lösningar.
</t>
        </r>
      </text>
    </comment>
    <comment ref="A32" authorId="0" shapeId="0" xr:uid="{00000000-0006-0000-0100-000003000000}">
      <text>
        <r>
          <rPr>
            <b/>
            <sz val="9"/>
            <color indexed="81"/>
            <rFont val="Tahoma"/>
            <family val="2"/>
          </rPr>
          <t>Medbeslutande</t>
        </r>
        <r>
          <rPr>
            <sz val="9"/>
            <color indexed="81"/>
            <rFont val="Tahoma"/>
            <family val="2"/>
          </rPr>
          <t xml:space="preserve"> – den representativt valda församlingen kan delegera ansvar till nämnd eller styrelse där delegaterna inte är valda utifrån partitillhörighet utan valda som enskilda personer. Fullmäktige kan också besluta om att delegera beslutfattandet till medborgarna genom att genomföra en beslutande folkomröstning
</t>
        </r>
      </text>
    </comment>
  </commentList>
</comments>
</file>

<file path=xl/sharedStrings.xml><?xml version="1.0" encoding="utf-8"?>
<sst xmlns="http://schemas.openxmlformats.org/spreadsheetml/2006/main" count="96" uniqueCount="87">
  <si>
    <t>x</t>
  </si>
  <si>
    <t>Resultat för inmatning i Koladas inmatningsfunktion:</t>
  </si>
  <si>
    <t>Poäng</t>
  </si>
  <si>
    <t>Delvis</t>
  </si>
  <si>
    <t>Nej</t>
  </si>
  <si>
    <t>KKiK-mått</t>
  </si>
  <si>
    <t>Välj beräkningsstöd nedan</t>
  </si>
  <si>
    <t>Detta är värden som du ska mata in i Kolada, de hämtas automatiskt från de andra flikarna i detta dokument</t>
  </si>
  <si>
    <t>Nyckeltal</t>
  </si>
  <si>
    <t>Delaktighetsindex</t>
  </si>
  <si>
    <t>Fråga (sätt ett X på det svarsalternativ som passar bäst)</t>
  </si>
  <si>
    <t>Ja</t>
  </si>
  <si>
    <t>Delvis-alternativet finns inte på denna fråga</t>
  </si>
  <si>
    <t>Resultat för inmatning</t>
  </si>
  <si>
    <t>Delaktighets-index, andel (%)
av maxpoäng</t>
  </si>
  <si>
    <t>Delaktighetsindex, andel (%) av maxpoäng (U00454)</t>
  </si>
  <si>
    <t>Inmatning Ej könsuppdelat</t>
  </si>
  <si>
    <t>Bakgrund och syfte</t>
  </si>
  <si>
    <t>RKA har statens och SKR:s uppdrag att stimulera till kvalitetsjämförelser inom kommunsektorn. Nyckeltalen i denna undersökning är framtagna i nätverk med ett stort antal deltagande kommuner. Undersökningen genomförs på nationell nivå sedan 2010.</t>
  </si>
  <si>
    <r>
      <t xml:space="preserve">Måttet </t>
    </r>
    <r>
      <rPr>
        <i/>
        <sz val="11"/>
        <color rgb="FF000000"/>
        <rFont val="Calibri"/>
        <family val="2"/>
        <scheme val="minor"/>
      </rPr>
      <t xml:space="preserve">Delaktighetsindex, andel (%) av maxpoäng (U00454) </t>
    </r>
    <r>
      <rPr>
        <sz val="11"/>
        <color rgb="FF000000"/>
        <rFont val="Calibri"/>
        <family val="2"/>
        <scheme val="minor"/>
      </rPr>
      <t>ingår i Kommunens Kvalitet i Korthet (KKiK).</t>
    </r>
  </si>
  <si>
    <t>Syftet med måttet är att kunna visa en samlad bild av kommunens satsning på att skapa olika former av kommunikation och dialog med medborgarna. För att kunna ge en bild av detta har ett medborgarindex konstruerats med exempel på ett stort antal aktiviteter för medborgarkontakter. Bakom de efterfrågade aktiviteterna ligger givetvis politiska prioriteringar och beslut och listan ska ses som exempel på befintliga aktiviteter i landets kommuner. Varje enskild aktivitet kan i sin tur fungera olika i respektive kommun och man bör därför även lokalt i genomgången av frågorna värdera hur de enskilda aktiviteterna faller ut.</t>
  </si>
  <si>
    <t>Nyckeltalen</t>
  </si>
  <si>
    <t xml:space="preserve">Ifyllnadsformuläret hjälper dig att räkna ut de efterfrågade nyckeltalen som du sedan manuellt överför till Koladas inmatningsfunktion (se lathund på fliken "Samtliga resultat för inmatning").  </t>
  </si>
  <si>
    <t>Obs! Spara ifyllnadsformuläret lokalt på din dator, du kan ej spara det på Kolada.</t>
  </si>
  <si>
    <t>Frågor och funderingar? Kontakta RKA via:</t>
  </si>
  <si>
    <t xml:space="preserve">Epost: </t>
  </si>
  <si>
    <t>inmatning@kolada.se</t>
  </si>
  <si>
    <r>
      <t>Tfn:</t>
    </r>
    <r>
      <rPr>
        <sz val="11"/>
        <color theme="1"/>
        <rFont val="Calibri"/>
        <family val="2"/>
        <scheme val="minor"/>
      </rPr>
      <t xml:space="preserve"> </t>
    </r>
  </si>
  <si>
    <t xml:space="preserve">  </t>
  </si>
  <si>
    <t xml:space="preserve">Demokrati, transparens och inflytande </t>
  </si>
  <si>
    <t>Hur väl möjliggör kommunen för medborgarna att delta i kommunens utveckling? (Delaktighetsindex)</t>
  </si>
  <si>
    <t>Syftet med måttet är att kunna visa en samlad bild av kommunens satsning på att skapa olika former av kommunikation och dialog med medborgarna. För att kunna ge en bild av detta har ett delaktighetsindex konstruerats med exempel på ett stort antal aktiviteter för medborgarkontakter. Bakom de efterfrågade aktiviteterna ligger givetvis politiska prioriteringar och beslut och listan ska ses som exempel på befintliga aktiviteter i landets kommuner. Varje enskild aktivitet kan i sin tur fungera olika i respektive kommun och man bör därför även lokalt i genomgången av frågorna värdera hur de enskilda aktiviteterna faller ut.</t>
  </si>
  <si>
    <t>Gör så här:</t>
  </si>
  <si>
    <t xml:space="preserve">Metoder för medborgardialog (metoder utifrån delaktighetstrappan) </t>
  </si>
  <si>
    <t>Så här gör du för att publicera era nyckeltalsvärden på www.kolada.se</t>
  </si>
  <si>
    <t>En mer detaljerad lathund finns bifogas i vårt mailutskick.</t>
  </si>
  <si>
    <r>
      <t xml:space="preserve">2. På inloggningssidan, använd ditt användarnamn (mejladress) så skickas en länk ut till densamma. Länken används för att logga in på inmatningssidan. Saknar du inloggning, kontakta oss på </t>
    </r>
    <r>
      <rPr>
        <i/>
        <u/>
        <sz val="11"/>
        <color rgb="FF000000"/>
        <rFont val="Calibri"/>
        <family val="2"/>
        <scheme val="minor"/>
      </rPr>
      <t xml:space="preserve">inmatning@kolada.se </t>
    </r>
    <r>
      <rPr>
        <sz val="11"/>
        <color rgb="FF000000"/>
        <rFont val="Calibri"/>
        <family val="2"/>
        <scheme val="minor"/>
      </rPr>
      <t>för att få behörighet till inmatningsfunktionen.</t>
    </r>
  </si>
  <si>
    <t>OBS. För att kunna erbjuda inmatningstjänsten behöver personuppgifter i form av din e-postadress lagras. Uppgifterna används enbart i syfte att kunna erbjuda tjänsten och kommer inte att delas med tredje part.</t>
  </si>
  <si>
    <t>3. Välj det formulär som du vill publicera nyckeltalsvärden för genom att klicka på formulärets namn. Nyckeltalen visas nu längst ner på sidan.</t>
  </si>
  <si>
    <t xml:space="preserve">4. Fyll i uppgifterna för respektive nyckeltal under "Nytt värde" för det år uppgiften avser. Det är värdet från den grönmarkerade cellen som ska matas in. </t>
  </si>
  <si>
    <t>5. Klicka först på Spara-knappen uppe till höger om inmatningstabellen för att spara uppgifterna internt på din inloggning. Klicka sedan på "Publicera data" uppe till vänster om tabellen för att publicera uppgifterna i Kolada. Börja om på steg 3 eller 4 för att publicera värden för ett annat år eller formulär.</t>
  </si>
  <si>
    <t xml:space="preserve">Obs! Om du behöver ändra ett publicerat värde gör du det genom att ange det nya värdet under "Nytt värde" och sedan "Spara" följt av "Publicera data". För att helt ta bort ett publicerat värde raderar du siffran under "Nytt värde" och klickar på "Spara" följt av "Publicera". </t>
  </si>
  <si>
    <t>Publicerad data hittar du direkt i Kolada – via Fri sökning eller Jämföraren (KKiK).</t>
  </si>
  <si>
    <t xml:space="preserve">Tfn: </t>
  </si>
  <si>
    <t>Bladet innehåller en tabell.  Under tabellen finns instrutioner för hur man publicerar på Kolada och kontaktuppgifter.</t>
  </si>
  <si>
    <t>Mått</t>
  </si>
  <si>
    <r>
      <t xml:space="preserve">Genom att mejla </t>
    </r>
    <r>
      <rPr>
        <i/>
        <u/>
        <sz val="11"/>
        <color rgb="FFC00000"/>
        <rFont val="Calibri"/>
        <family val="2"/>
        <scheme val="minor"/>
      </rPr>
      <t>inmatning@kolada.se</t>
    </r>
    <r>
      <rPr>
        <i/>
        <sz val="11"/>
        <color rgb="FFC00000"/>
        <rFont val="Calibri"/>
        <family val="2"/>
        <scheme val="minor"/>
      </rPr>
      <t xml:space="preserve"> och be om behörighet godkänner man automatiskt detta.</t>
    </r>
  </si>
  <si>
    <t xml:space="preserve">1. Gå direkt till inmatningsfunktionen via https://kolada.se/verktyg/publicera-nt/ eller logga in via kolada.se - Publicera nyckeltal (följ stegen i lathunden). </t>
  </si>
  <si>
    <r>
      <t xml:space="preserve">5. Kan medborgarna ställa frågor vid kommunfullmäktigesammanträden? 
</t>
    </r>
    <r>
      <rPr>
        <sz val="8"/>
        <color rgb="FFC00000"/>
        <rFont val="Verdana"/>
        <family val="2"/>
      </rPr>
      <t>Svara "Ja" om det är under hela sammanträdet, eller "Delvis", om det är vid särskilt avdelad frågestund.</t>
    </r>
    <r>
      <rPr>
        <sz val="8"/>
        <color rgb="FFFF0000"/>
        <rFont val="Verdana"/>
        <family val="2"/>
      </rPr>
      <t xml:space="preserve"> </t>
    </r>
  </si>
  <si>
    <r>
      <t xml:space="preserve">4. Har kommunens nämnder, eller motsvarande, öppna sammanträden där medborgarna ges möjlighet att delta fysiskt eller digitalt?
</t>
    </r>
    <r>
      <rPr>
        <sz val="8"/>
        <color rgb="FFC00000"/>
        <rFont val="Verdana"/>
        <family val="2"/>
      </rPr>
      <t xml:space="preserve">Svara "Ja" om alla är öppna, och "Delvis" om det erbjuds på minst en nämnd. </t>
    </r>
  </si>
  <si>
    <t>Clas Älgenäs                             08 - 452 72 40</t>
  </si>
  <si>
    <r>
      <t xml:space="preserve">2. Finns det information på kommunens webbplats om hur medborgare kan möta de lokala förtroendevalda i dialog? 
</t>
    </r>
    <r>
      <rPr>
        <sz val="8"/>
        <color rgb="FFC00000"/>
        <rFont val="Verdana"/>
        <family val="2"/>
      </rPr>
      <t xml:space="preserve">Svara ”Ja” om det finns information om det finns information om hur, när och var det kan ske. Svara "Delvis" om det finns information,  men den är inte så tydlig eller fullständig som den borde. </t>
    </r>
  </si>
  <si>
    <r>
      <t xml:space="preserve">3. Finns kontaktuppgifter (namn, uppdrag, e-postadress, tfn-nummer) till samtliga förtroendevalda på kommunens webbplats? 
</t>
    </r>
    <r>
      <rPr>
        <sz val="8"/>
        <color rgb="FFC00000"/>
        <rFont val="Verdana"/>
        <family val="2"/>
      </rPr>
      <t>Svara ”Ja” om personliga kontaktuppgifter anges, Svara "Delvis" om det finns kontaktuppgifter till växel, grupp-e-postadress eller liknande.</t>
    </r>
  </si>
  <si>
    <r>
      <t xml:space="preserve">1. Finns det en specifik sida på kommunens webbplats där man samlat alla aktiviteter som kommunen erbjuder medborgarna kring att kunna vara delaktiga och ha inflytande i kommunens utveckling? 
</t>
    </r>
    <r>
      <rPr>
        <sz val="8"/>
        <color rgb="FFC00000"/>
        <rFont val="Verdana"/>
        <family val="2"/>
      </rPr>
      <t xml:space="preserve">Svara ”Ja” om det finns en specifik sida med samlad information. Svara "Delvis" om det finns information men den är utspridd eller bristfällig.      </t>
    </r>
  </si>
  <si>
    <t>Bladet innehåller instruktioner, under det två tabeller att fylla i. Sista raden i sista tabellen är ett sammanvägt resultat av båda tabellerna där det gröna fältets värde beräknas automatiskt och förs över till tabellen Resultat för inmatning på sista fliken i dokumentet.</t>
  </si>
  <si>
    <t xml:space="preserve">1. Besvara samtliga 18 frågor genom att sätta ett x under en av svarsalternativskolumnerna Nej/Delvis/Ja. Poängen (0, 1 eller  3 poäng) beräknas automatiskt för varje fråga under kolumnrubriken "Poäng".
</t>
  </si>
  <si>
    <t>Nyckeltalet visar en samlad bild av hur väl kommunen möjliggör för medborgarna att delta i kommunens utveckling. Poängen baseras på 18 frågor om möjligheterna till medborgardelaktighet i kommunen</t>
  </si>
  <si>
    <r>
      <t xml:space="preserve">6. Kan medborgarna följa fullmäktiges möten via webb-tv? 
</t>
    </r>
    <r>
      <rPr>
        <sz val="8"/>
        <color rgb="FFC00000"/>
        <rFont val="Verdana"/>
        <family val="2"/>
      </rPr>
      <t xml:space="preserve">Svara "Ja" om det är hela sammanträdet och det även är möjligt att ses i efterhand och med sökvägledning, eller "Delvis", om det är del av sammanträdet eller inte möjligt att se i efterhand. </t>
    </r>
  </si>
  <si>
    <r>
      <t xml:space="preserve">7. Kan medborgare följa fullmäktiges möten via radio (streamingtjänst)?
 </t>
    </r>
    <r>
      <rPr>
        <sz val="8"/>
        <color rgb="FFC00000"/>
        <rFont val="Verdana"/>
        <family val="2"/>
      </rPr>
      <t xml:space="preserve">Svara "Ja" om det är hela sammanträdet, eller "Delvis", om det är del av sammanträdet. </t>
    </r>
  </si>
  <si>
    <r>
      <t xml:space="preserve">8. Är forumen för dialog, på den webbplatsen och i sociala medier, öppna för alla så det går att följa diskussionen kring en fråga och ta del av svaren?  
</t>
    </r>
    <r>
      <rPr>
        <sz val="8"/>
        <color rgb="FFC00000"/>
        <rFont val="Verdana"/>
        <family val="2"/>
      </rPr>
      <t xml:space="preserve">
Svara "Ja" om alla forumen är öppna. "Delvis" om vissa är öppna.</t>
    </r>
    <r>
      <rPr>
        <sz val="8"/>
        <color rgb="FFFF0000"/>
        <rFont val="Verdana"/>
        <family val="2"/>
      </rPr>
      <t xml:space="preserve">  </t>
    </r>
    <r>
      <rPr>
        <sz val="8"/>
        <color theme="1"/>
        <rFont val="Verdana"/>
        <family val="2"/>
      </rPr>
      <t xml:space="preserve">    </t>
    </r>
  </si>
  <si>
    <r>
      <t xml:space="preserve">9. Kan medborgare lämna synpunkter på den webbplatsen som berör kommunens service och tjänster ? 
</t>
    </r>
    <r>
      <rPr>
        <sz val="8"/>
        <color rgb="FFC00000"/>
        <rFont val="Verdana"/>
        <family val="2"/>
      </rPr>
      <t>Svara "Ja" om det går att lämna synpunkter som berör alla verksamheter. "Delvis" om det går att lämna synpunkter som berör delar av verksamheten</t>
    </r>
    <r>
      <rPr>
        <sz val="8"/>
        <color rgb="FFFF0000"/>
        <rFont val="Verdana"/>
        <family val="2"/>
      </rPr>
      <t xml:space="preserve">.      </t>
    </r>
  </si>
  <si>
    <r>
      <t xml:space="preserve">10. Presenterar kommunen resultaten av inkomna synpunkter som inkommit på webbplatsen? 
</t>
    </r>
    <r>
      <rPr>
        <sz val="8"/>
        <color rgb="FF700000"/>
        <rFont val="Verdana"/>
        <family val="2"/>
      </rPr>
      <t xml:space="preserve">
</t>
    </r>
    <r>
      <rPr>
        <sz val="8"/>
        <color rgb="FFC00000"/>
        <rFont val="Verdana"/>
        <family val="2"/>
      </rPr>
      <t xml:space="preserve">Svara "Ja" om de allra flesta svar presenteras. "Delvis" om ett begränsat urval presenteras. </t>
    </r>
    <r>
      <rPr>
        <sz val="8"/>
        <color rgb="FF700000"/>
        <rFont val="Verdana"/>
        <family val="2"/>
      </rPr>
      <t xml:space="preserve">       </t>
    </r>
  </si>
  <si>
    <r>
      <t>11. Har kommunen, under de två senaste två åren, genomfört undersökningar (egna eller ex. SCB:s) om vad medborgarna anser om deras möjlighet till delaktighet och inflytande?</t>
    </r>
    <r>
      <rPr>
        <sz val="8"/>
        <color rgb="FF00B050"/>
        <rFont val="Verdana"/>
        <family val="2"/>
      </rPr>
      <t xml:space="preserve"> </t>
    </r>
  </si>
  <si>
    <r>
      <t xml:space="preserve">12. Redovisas resultatet från medborgarundersökningar (egna eller ex. SCB:s) på kommunens webbplats? 
</t>
    </r>
    <r>
      <rPr>
        <sz val="8"/>
        <color rgb="FFC00000"/>
        <rFont val="Verdana"/>
        <family val="2"/>
      </rPr>
      <t xml:space="preserve">
Svara "Ja" om allt redovisas. "Delvis" om delar redovisas.</t>
    </r>
  </si>
  <si>
    <r>
      <t xml:space="preserve">14. Framgår det tydligt på webbplatsen hur besökaren ska gå till väga om hen inte hittar den information som söks? 
</t>
    </r>
    <r>
      <rPr>
        <sz val="8"/>
        <color rgb="FFC00000"/>
        <rFont val="Verdana"/>
        <family val="2"/>
      </rPr>
      <t xml:space="preserve">Svara "Delvis" om det finns information, men den är inte så tydlig eller klargörande som den borde. </t>
    </r>
  </si>
  <si>
    <t xml:space="preserve">15. Har kommunen under innevarande år genomfört medborgardialog? (Exklusive lagstadgade enligt Plan- och bygglagen) </t>
  </si>
  <si>
    <r>
      <t xml:space="preserve">16. Redovisas resultat från genomförda medborgardialoger på kommunens webbplats? 
</t>
    </r>
    <r>
      <rPr>
        <sz val="8"/>
        <color rgb="FFC00000"/>
        <rFont val="Verdana"/>
        <family val="2"/>
      </rPr>
      <t xml:space="preserve">Svara "Ja" om alla svar presenteras. "Delvis" om vissa presenteras.       </t>
    </r>
    <r>
      <rPr>
        <sz val="8"/>
        <color rgb="FFFF0000"/>
        <rFont val="Verdana"/>
        <family val="2"/>
      </rPr>
      <t xml:space="preserve"> </t>
    </r>
  </si>
  <si>
    <r>
      <t xml:space="preserve">17. Presenterar kommunen information på kommunens webbplats om innehållet/teman inför medborgardialoger ? 
</t>
    </r>
    <r>
      <rPr>
        <sz val="8"/>
        <color rgb="FFC00000"/>
        <rFont val="Verdana"/>
        <family val="2"/>
      </rPr>
      <t xml:space="preserve">Svara "Ja" om fullständig information presenteras. "Delvis" om viss information presenteras. </t>
    </r>
  </si>
  <si>
    <r>
      <t xml:space="preserve">18. Använder kommunen metoder för dialog där medborgarna bjuds in till att ta fram underlag till beslut kring en fråga? 
</t>
    </r>
    <r>
      <rPr>
        <sz val="8"/>
        <color rgb="FFC00000"/>
        <rFont val="Verdana"/>
        <family val="2"/>
      </rPr>
      <t xml:space="preserve">Svara "Ja" om medborgarna ges möjlighet att ta fram förslag till beslut i alla frågor. "Delvis" om medborgarna ges möjlighet att ta fram förslag till beslut i vissa frågor. </t>
    </r>
  </si>
  <si>
    <r>
      <t xml:space="preserve">Metod: </t>
    </r>
    <r>
      <rPr>
        <sz val="11"/>
        <color theme="1"/>
        <rFont val="Calibri"/>
        <family val="2"/>
        <scheme val="minor"/>
      </rPr>
      <t>Kommunen genomför en självgranskning utifrån en mall med 18 frågor i beräkningsstödet. Kommunen värderar själv de olika aktiviteterna i förhållande till den poängsättning som ställts upp.</t>
    </r>
  </si>
  <si>
    <t xml:space="preserve">2. Längst ned i tabellen, på raden "Resultat för inmatning i Koladas inmatningsfunktion:" (i den gröna cellen), beräknas automatiskt procentandelen av högsta möjliga poäng. Detta görs när alla 18 frågorna är ifyllda. Det är detta värde som ska publiceras i Kolada. Gå till fliken "Resultat för inmatning " för att se hur du publicerar värdet </t>
  </si>
  <si>
    <r>
      <t xml:space="preserve">13. Är kommunens webbplats tillgänglighetsanpassad? </t>
    </r>
    <r>
      <rPr>
        <sz val="8"/>
        <color rgb="FFFF0000"/>
        <rFont val="Verdana"/>
        <family val="2"/>
      </rPr>
      <t xml:space="preserve"> 
</t>
    </r>
    <r>
      <rPr>
        <sz val="8"/>
        <color rgb="FFC00000"/>
        <rFont val="Verdana"/>
        <family val="2"/>
      </rPr>
      <t xml:space="preserve">
Svara ”Ja” om det gjorts avseende flera språk samt funktionsvariationer "Delvis" om webbplatsen tillgänglighetsanpassats avseende något specifikt språk eller funktionsvariation. </t>
    </r>
  </si>
  <si>
    <t>Anders Hemmendorff             08 - 452 71 18</t>
  </si>
  <si>
    <t>Maria Price                              08 - 452 72 50</t>
  </si>
  <si>
    <t>Redovisningen sker i form av kommunens sammanlagda poäng i procent av totalt möjliga poäng som är 54 poäng.</t>
  </si>
  <si>
    <t>Ifyllnadsformulär: 
Delaktighetsindex KKiK 2024</t>
  </si>
  <si>
    <t>Anders Hemmendorff            08 - 452 71 18</t>
  </si>
  <si>
    <t>Värde 2024</t>
  </si>
  <si>
    <t>Delaktighetsindex KKiK 2024</t>
  </si>
  <si>
    <r>
      <t>För publicering i Koladas inmatningsfunktion (primär publiceringsperiod är t.o.m. 25/10</t>
    </r>
    <r>
      <rPr>
        <b/>
        <sz val="12"/>
        <color rgb="FFFF0000"/>
        <rFont val="Arial"/>
        <family val="2"/>
      </rPr>
      <t xml:space="preserve"> </t>
    </r>
    <r>
      <rPr>
        <b/>
        <sz val="12"/>
        <rFont val="Arial"/>
        <family val="2"/>
      </rPr>
      <t>2024)</t>
    </r>
  </si>
  <si>
    <t>Clas Älgenäs                                08 - 452 72 40</t>
  </si>
  <si>
    <t>Madeleine Windrot                08 - 452 72 54</t>
  </si>
  <si>
    <t>Sofia Hedlund Jarl                   08 - 452 74 33</t>
  </si>
  <si>
    <t>Ifyllnadsformulär: Övrig KKiK 2024. För Publicering i Koladas inmatningsfunktion (primär publiceringsperiod är 
t.o.m. 25/10 2024)</t>
  </si>
  <si>
    <t>Madeleine Windrot                 08 - 452 72 54</t>
  </si>
  <si>
    <t>Sofia Hedlund Jarl                     08 - 452 74 33</t>
  </si>
  <si>
    <t>Maria Price                                   08 - 452 72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</si>
</sst>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0"/>
      <name val="Arial"/>
      <family val="2"/>
    </font>
    <font>
      <b/>
      <sz val="10"/>
      <name val="Arial"/>
      <family val="2"/>
    </font>
    <font>
      <b/>
      <sz val="12"/>
      <name val="Arial"/>
      <family val="2"/>
    </font>
    <font>
      <sz val="10"/>
      <color indexed="10"/>
      <name val="Arial"/>
      <family val="2"/>
    </font>
    <font>
      <u/>
      <sz val="10"/>
      <color indexed="12"/>
      <name val="Arial"/>
      <family val="2"/>
    </font>
    <font>
      <b/>
      <sz val="11"/>
      <name val="Arial"/>
      <family val="2"/>
    </font>
    <font>
      <sz val="14"/>
      <name val="Arial"/>
      <family val="2"/>
    </font>
    <font>
      <b/>
      <sz val="9"/>
      <color indexed="81"/>
      <name val="Tahoma"/>
      <family val="2"/>
    </font>
    <font>
      <sz val="9"/>
      <color indexed="81"/>
      <name val="Tahoma"/>
      <family val="2"/>
    </font>
    <font>
      <sz val="8"/>
      <color theme="1"/>
      <name val="Verdana"/>
      <family val="2"/>
    </font>
    <font>
      <sz val="8"/>
      <color rgb="FFFF0000"/>
      <name val="Verdana"/>
      <family val="2"/>
    </font>
    <font>
      <sz val="8"/>
      <color rgb="FF00B050"/>
      <name val="Verdana"/>
      <family val="2"/>
    </font>
    <font>
      <sz val="8"/>
      <color rgb="FFC00000"/>
      <name val="Verdana"/>
      <family val="2"/>
    </font>
    <font>
      <sz val="8"/>
      <color rgb="FF700000"/>
      <name val="Verdana"/>
      <family val="2"/>
    </font>
    <font>
      <i/>
      <sz val="10"/>
      <name val="Arial"/>
      <family val="2"/>
    </font>
    <font>
      <sz val="18"/>
      <name val="Arial"/>
      <family val="2"/>
    </font>
    <font>
      <b/>
      <sz val="11"/>
      <color rgb="FF000000"/>
      <name val="Calibri"/>
      <family val="2"/>
      <scheme val="minor"/>
    </font>
    <font>
      <sz val="11"/>
      <color rgb="FF000000"/>
      <name val="Calibri"/>
      <family val="2"/>
      <scheme val="minor"/>
    </font>
    <font>
      <i/>
      <sz val="11"/>
      <color rgb="FF000000"/>
      <name val="Calibri"/>
      <family val="2"/>
      <scheme val="minor"/>
    </font>
    <font>
      <b/>
      <sz val="11"/>
      <color theme="1"/>
      <name val="Calibri"/>
      <family val="2"/>
      <scheme val="minor"/>
    </font>
    <font>
      <b/>
      <sz val="13"/>
      <name val="Calibri Light"/>
      <family val="2"/>
      <scheme val="major"/>
    </font>
    <font>
      <b/>
      <sz val="15"/>
      <name val="Verdana"/>
      <family val="2"/>
    </font>
    <font>
      <b/>
      <sz val="14"/>
      <name val="Verdana"/>
      <family val="2"/>
    </font>
    <font>
      <b/>
      <sz val="11"/>
      <color rgb="FF000000"/>
      <name val="Arial"/>
      <family val="2"/>
    </font>
    <font>
      <b/>
      <sz val="10"/>
      <color rgb="FF000000"/>
      <name val="Arial"/>
      <family val="2"/>
    </font>
    <font>
      <i/>
      <u/>
      <sz val="11"/>
      <color rgb="FF000000"/>
      <name val="Calibri"/>
      <family val="2"/>
      <scheme val="minor"/>
    </font>
    <font>
      <i/>
      <sz val="11"/>
      <color rgb="FFC00000"/>
      <name val="Calibri"/>
      <family val="2"/>
      <scheme val="minor"/>
    </font>
    <font>
      <i/>
      <u/>
      <sz val="11"/>
      <color rgb="FFC00000"/>
      <name val="Calibri"/>
      <family val="2"/>
      <scheme val="minor"/>
    </font>
    <font>
      <b/>
      <sz val="11"/>
      <color rgb="FFC00000"/>
      <name val="Calibri"/>
      <family val="2"/>
      <scheme val="minor"/>
    </font>
    <font>
      <sz val="10"/>
      <color rgb="FFC00000"/>
      <name val="Arial"/>
      <family val="2"/>
    </font>
    <font>
      <sz val="18"/>
      <name val="Arial"/>
      <family val="2"/>
    </font>
    <font>
      <b/>
      <sz val="12"/>
      <color rgb="FFFF0000"/>
      <name val="Arial"/>
      <family val="2"/>
    </font>
    <font>
      <sz val="11"/>
      <name val="Calibri"/>
      <family val="2"/>
    </font>
    <font>
      <sz val="11"/>
      <name val="Calibri"/>
      <family val="2"/>
      <scheme val="minor"/>
    </font>
  </fonts>
  <fills count="17">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indexed="44"/>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2"/>
        <bgColor indexed="64"/>
      </patternFill>
    </fill>
  </fills>
  <borders count="29">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bottom style="thick">
        <color theme="4" tint="0.499984740745262"/>
      </bottom>
      <diagonal/>
    </border>
    <border>
      <left style="double">
        <color indexed="64"/>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0" fontId="1" fillId="0" borderId="0"/>
    <xf numFmtId="0" fontId="5" fillId="0" borderId="0" applyNumberFormat="0" applyFill="0" applyBorder="0" applyAlignment="0" applyProtection="0">
      <alignment vertical="top"/>
      <protection locked="0"/>
    </xf>
    <xf numFmtId="0" fontId="22" fillId="0" borderId="0" applyNumberFormat="0" applyFill="0" applyAlignment="0" applyProtection="0"/>
    <xf numFmtId="0" fontId="21" fillId="0" borderId="14" applyNumberFormat="0" applyFill="0" applyBorder="0" applyAlignment="0" applyProtection="0"/>
  </cellStyleXfs>
  <cellXfs count="95">
    <xf numFmtId="0" fontId="0" fillId="0" borderId="0" xfId="0"/>
    <xf numFmtId="0" fontId="1" fillId="2" borderId="0" xfId="1" applyFill="1" applyProtection="1">
      <protection locked="0"/>
    </xf>
    <xf numFmtId="0" fontId="1" fillId="2" borderId="0" xfId="1" applyFill="1" applyProtection="1">
      <protection hidden="1"/>
    </xf>
    <xf numFmtId="0" fontId="0" fillId="2" borderId="0" xfId="0" applyFill="1"/>
    <xf numFmtId="0" fontId="0" fillId="6" borderId="0" xfId="0" applyFill="1"/>
    <xf numFmtId="0" fontId="1" fillId="2" borderId="0" xfId="1" applyFill="1"/>
    <xf numFmtId="0" fontId="2" fillId="2" borderId="1" xfId="1" applyFont="1" applyFill="1" applyBorder="1" applyAlignment="1">
      <alignment wrapText="1"/>
    </xf>
    <xf numFmtId="0" fontId="1" fillId="3" borderId="0" xfId="1" applyFill="1"/>
    <xf numFmtId="0" fontId="10" fillId="12" borderId="10" xfId="0" applyFont="1" applyFill="1" applyBorder="1" applyAlignment="1">
      <alignment vertical="center" wrapText="1"/>
    </xf>
    <xf numFmtId="0" fontId="10" fillId="12" borderId="11" xfId="0" applyFont="1" applyFill="1" applyBorder="1" applyAlignment="1">
      <alignment vertical="center" wrapText="1"/>
    </xf>
    <xf numFmtId="0" fontId="1" fillId="2" borderId="0" xfId="1" applyFill="1" applyAlignment="1">
      <alignment vertical="center"/>
    </xf>
    <xf numFmtId="0" fontId="1" fillId="2" borderId="0" xfId="1" applyFill="1" applyAlignment="1" applyProtection="1">
      <alignment vertical="center"/>
      <protection locked="0"/>
    </xf>
    <xf numFmtId="0" fontId="1" fillId="2" borderId="0" xfId="1" applyFill="1" applyAlignment="1" applyProtection="1">
      <alignment vertical="center"/>
      <protection hidden="1"/>
    </xf>
    <xf numFmtId="0" fontId="15" fillId="13" borderId="2" xfId="1" applyFont="1" applyFill="1" applyBorder="1" applyAlignment="1">
      <alignment horizontal="center" vertical="center" wrapText="1"/>
    </xf>
    <xf numFmtId="0" fontId="1" fillId="8" borderId="0" xfId="0" applyFont="1" applyFill="1"/>
    <xf numFmtId="0" fontId="10" fillId="12" borderId="9" xfId="0" applyFont="1" applyFill="1" applyBorder="1" applyAlignment="1">
      <alignment vertical="center" wrapText="1"/>
    </xf>
    <xf numFmtId="0" fontId="10" fillId="12" borderId="12" xfId="0" applyFont="1" applyFill="1" applyBorder="1" applyAlignment="1">
      <alignment vertical="center" wrapText="1"/>
    </xf>
    <xf numFmtId="0" fontId="6" fillId="7" borderId="4" xfId="0" applyFont="1" applyFill="1" applyBorder="1" applyAlignment="1">
      <alignment wrapText="1"/>
    </xf>
    <xf numFmtId="0" fontId="6" fillId="8" borderId="5" xfId="0" applyFont="1" applyFill="1" applyBorder="1"/>
    <xf numFmtId="0" fontId="16" fillId="5" borderId="2" xfId="1" applyFont="1" applyFill="1" applyBorder="1" applyAlignment="1" applyProtection="1">
      <alignment horizontal="center" vertical="center"/>
      <protection locked="0"/>
    </xf>
    <xf numFmtId="0" fontId="0" fillId="2" borderId="0" xfId="0" applyFill="1" applyAlignment="1">
      <alignment horizontal="left" vertical="top"/>
    </xf>
    <xf numFmtId="0" fontId="0" fillId="7" borderId="0" xfId="0" applyFill="1"/>
    <xf numFmtId="0" fontId="0" fillId="7" borderId="0" xfId="0" applyFill="1" applyAlignment="1">
      <alignment vertical="center" readingOrder="1"/>
    </xf>
    <xf numFmtId="0" fontId="1" fillId="7" borderId="0" xfId="0" applyFont="1" applyFill="1"/>
    <xf numFmtId="0" fontId="20" fillId="14" borderId="19" xfId="0" applyFont="1" applyFill="1" applyBorder="1" applyAlignment="1">
      <alignment vertical="center" readingOrder="1"/>
    </xf>
    <xf numFmtId="0" fontId="0" fillId="14" borderId="13" xfId="0" applyFill="1" applyBorder="1" applyAlignment="1">
      <alignment vertical="center" readingOrder="1"/>
    </xf>
    <xf numFmtId="0" fontId="21" fillId="6" borderId="14" xfId="4" applyFill="1"/>
    <xf numFmtId="0" fontId="21" fillId="2" borderId="0" xfId="4" applyFill="1" applyBorder="1" applyProtection="1">
      <protection locked="0"/>
    </xf>
    <xf numFmtId="0" fontId="1" fillId="2" borderId="5" xfId="1" applyFill="1" applyBorder="1" applyAlignment="1">
      <alignment vertical="center"/>
    </xf>
    <xf numFmtId="0" fontId="2" fillId="6" borderId="8" xfId="1" applyFont="1" applyFill="1" applyBorder="1"/>
    <xf numFmtId="0" fontId="2" fillId="6" borderId="8" xfId="1" applyFont="1" applyFill="1" applyBorder="1" applyAlignment="1">
      <alignment horizontal="center"/>
    </xf>
    <xf numFmtId="0" fontId="2" fillId="6" borderId="20" xfId="1" applyFont="1" applyFill="1" applyBorder="1" applyAlignment="1">
      <alignment horizontal="center"/>
    </xf>
    <xf numFmtId="0" fontId="1" fillId="2" borderId="20" xfId="1" applyFill="1" applyBorder="1" applyAlignment="1">
      <alignment vertical="center"/>
    </xf>
    <xf numFmtId="0" fontId="2" fillId="4" borderId="23" xfId="1" applyFont="1" applyFill="1" applyBorder="1" applyAlignment="1">
      <alignment wrapText="1"/>
    </xf>
    <xf numFmtId="0" fontId="2" fillId="2" borderId="24" xfId="1" applyFont="1" applyFill="1" applyBorder="1" applyAlignment="1">
      <alignment vertical="center" wrapText="1"/>
    </xf>
    <xf numFmtId="0" fontId="2" fillId="2" borderId="21" xfId="1" applyFont="1" applyFill="1" applyBorder="1" applyAlignment="1">
      <alignment wrapText="1"/>
    </xf>
    <xf numFmtId="0" fontId="3" fillId="2" borderId="22" xfId="1" applyFont="1" applyFill="1" applyBorder="1" applyAlignment="1">
      <alignment wrapText="1"/>
    </xf>
    <xf numFmtId="1" fontId="2" fillId="3" borderId="25" xfId="1" applyNumberFormat="1" applyFont="1" applyFill="1" applyBorder="1"/>
    <xf numFmtId="0" fontId="1" fillId="15" borderId="0" xfId="1" applyFill="1" applyProtection="1">
      <protection locked="0"/>
    </xf>
    <xf numFmtId="0" fontId="4" fillId="2" borderId="0" xfId="1" applyFont="1" applyFill="1" applyAlignment="1" applyProtection="1">
      <alignment vertical="center"/>
      <protection hidden="1"/>
    </xf>
    <xf numFmtId="0" fontId="0" fillId="2" borderId="0" xfId="0" applyFill="1" applyAlignment="1">
      <alignment horizontal="left"/>
    </xf>
    <xf numFmtId="0" fontId="6" fillId="8" borderId="26" xfId="0" applyFont="1" applyFill="1" applyBorder="1"/>
    <xf numFmtId="0" fontId="0" fillId="8" borderId="6" xfId="0" applyFill="1" applyBorder="1"/>
    <xf numFmtId="0" fontId="0" fillId="7" borderId="0" xfId="0" applyFill="1" applyAlignment="1">
      <alignment wrapText="1"/>
    </xf>
    <xf numFmtId="0" fontId="7" fillId="7" borderId="5" xfId="0" applyFont="1" applyFill="1" applyBorder="1" applyAlignment="1">
      <alignment horizontal="left"/>
    </xf>
    <xf numFmtId="0" fontId="2" fillId="10" borderId="8" xfId="0" applyFont="1" applyFill="1" applyBorder="1"/>
    <xf numFmtId="0" fontId="2" fillId="10" borderId="20" xfId="0" applyFont="1" applyFill="1" applyBorder="1"/>
    <xf numFmtId="0" fontId="1" fillId="2" borderId="7" xfId="0" applyFont="1" applyFill="1" applyBorder="1" applyAlignment="1">
      <alignment vertical="top" wrapText="1"/>
    </xf>
    <xf numFmtId="1" fontId="0" fillId="3" borderId="17" xfId="0" applyNumberFormat="1" applyFill="1" applyBorder="1" applyAlignment="1" applyProtection="1">
      <alignment horizontal="center" vertical="center"/>
      <protection hidden="1"/>
    </xf>
    <xf numFmtId="0" fontId="30" fillId="2" borderId="0" xfId="1" applyFont="1" applyFill="1" applyAlignment="1">
      <alignment vertical="center"/>
    </xf>
    <xf numFmtId="0" fontId="0" fillId="16" borderId="0" xfId="0" applyFill="1"/>
    <xf numFmtId="1" fontId="7" fillId="16" borderId="5" xfId="0" applyNumberFormat="1" applyFont="1" applyFill="1" applyBorder="1"/>
    <xf numFmtId="0" fontId="2" fillId="6" borderId="20" xfId="1" applyFont="1" applyFill="1" applyBorder="1"/>
    <xf numFmtId="0" fontId="31" fillId="7" borderId="0" xfId="1" applyFont="1" applyFill="1" applyAlignment="1" applyProtection="1">
      <alignment horizontal="center" vertical="center"/>
      <protection locked="0"/>
    </xf>
    <xf numFmtId="0" fontId="1" fillId="7" borderId="0" xfId="1" applyFill="1" applyAlignment="1">
      <alignment vertical="center"/>
    </xf>
    <xf numFmtId="0" fontId="10" fillId="12" borderId="27" xfId="0" applyFont="1" applyFill="1" applyBorder="1" applyAlignment="1">
      <alignment vertical="center" wrapText="1"/>
    </xf>
    <xf numFmtId="0" fontId="16" fillId="5" borderId="28" xfId="1" applyFont="1" applyFill="1" applyBorder="1" applyAlignment="1" applyProtection="1">
      <alignment horizontal="center" vertical="center"/>
      <protection locked="0"/>
    </xf>
    <xf numFmtId="0" fontId="16" fillId="7" borderId="0" xfId="1" applyFont="1" applyFill="1" applyAlignment="1" applyProtection="1">
      <alignment horizontal="center" vertical="center"/>
      <protection locked="0"/>
    </xf>
    <xf numFmtId="0" fontId="34" fillId="14" borderId="0" xfId="0" applyFont="1" applyFill="1" applyAlignment="1">
      <alignment vertical="center" readingOrder="1"/>
    </xf>
    <xf numFmtId="0" fontId="34" fillId="14" borderId="13" xfId="0" applyFont="1" applyFill="1" applyBorder="1"/>
    <xf numFmtId="0" fontId="34" fillId="14" borderId="3" xfId="0" applyFont="1" applyFill="1" applyBorder="1" applyAlignment="1">
      <alignment vertical="center" readingOrder="1"/>
    </xf>
    <xf numFmtId="0" fontId="34" fillId="14" borderId="4" xfId="0" applyFont="1" applyFill="1" applyBorder="1"/>
    <xf numFmtId="0" fontId="34" fillId="7" borderId="0" xfId="0" applyFont="1" applyFill="1" applyAlignment="1">
      <alignment vertical="center" readingOrder="1"/>
    </xf>
    <xf numFmtId="0" fontId="34" fillId="7" borderId="0" xfId="0" applyFont="1" applyFill="1"/>
    <xf numFmtId="0" fontId="0" fillId="14" borderId="19" xfId="0" applyFill="1" applyBorder="1" applyAlignment="1">
      <alignment vertical="center" readingOrder="1"/>
    </xf>
    <xf numFmtId="0" fontId="0" fillId="14" borderId="13" xfId="0" applyFill="1" applyBorder="1" applyAlignment="1">
      <alignment vertical="center" readingOrder="1"/>
    </xf>
    <xf numFmtId="0" fontId="21" fillId="2" borderId="3" xfId="4" applyFill="1" applyBorder="1" applyAlignment="1">
      <alignment horizontal="left"/>
    </xf>
    <xf numFmtId="0" fontId="0" fillId="2" borderId="0" xfId="0" applyFill="1"/>
    <xf numFmtId="0" fontId="5" fillId="9" borderId="15" xfId="2" applyFill="1" applyBorder="1" applyAlignment="1" applyProtection="1">
      <alignment horizontal="left" vertical="center" wrapText="1"/>
    </xf>
    <xf numFmtId="0" fontId="5" fillId="11" borderId="15" xfId="2" applyFill="1" applyBorder="1" applyAlignment="1" applyProtection="1">
      <alignment horizontal="left" vertical="center"/>
    </xf>
    <xf numFmtId="0" fontId="0" fillId="2" borderId="16" xfId="0" applyFill="1" applyBorder="1"/>
    <xf numFmtId="0" fontId="18" fillId="14" borderId="17" xfId="0" applyFont="1" applyFill="1" applyBorder="1" applyAlignment="1">
      <alignment horizontal="left" vertical="center" wrapText="1" readingOrder="1"/>
    </xf>
    <xf numFmtId="0" fontId="18" fillId="14" borderId="18" xfId="0" applyFont="1" applyFill="1" applyBorder="1" applyAlignment="1">
      <alignment horizontal="left" vertical="center" wrapText="1" readingOrder="1"/>
    </xf>
    <xf numFmtId="0" fontId="29" fillId="14" borderId="19" xfId="0" applyFont="1" applyFill="1" applyBorder="1" applyAlignment="1">
      <alignment horizontal="left" vertical="center" readingOrder="1"/>
    </xf>
    <xf numFmtId="0" fontId="29" fillId="14" borderId="13" xfId="0" applyFont="1" applyFill="1" applyBorder="1" applyAlignment="1">
      <alignment horizontal="left" vertical="center" readingOrder="1"/>
    </xf>
    <xf numFmtId="0" fontId="20" fillId="14" borderId="19" xfId="0" applyFont="1" applyFill="1" applyBorder="1" applyAlignment="1">
      <alignment vertical="center" readingOrder="1"/>
    </xf>
    <xf numFmtId="0" fontId="20" fillId="14" borderId="13" xfId="0" applyFont="1" applyFill="1" applyBorder="1" applyAlignment="1">
      <alignment vertical="center" readingOrder="1"/>
    </xf>
    <xf numFmtId="0" fontId="22" fillId="8" borderId="0" xfId="3" applyFill="1" applyAlignment="1">
      <alignment wrapText="1"/>
    </xf>
    <xf numFmtId="0" fontId="22" fillId="8" borderId="0" xfId="3" applyFill="1" applyAlignment="1"/>
    <xf numFmtId="0" fontId="3" fillId="8" borderId="0" xfId="0" applyFont="1" applyFill="1"/>
    <xf numFmtId="0" fontId="17" fillId="7" borderId="0" xfId="0" applyFont="1" applyFill="1"/>
    <xf numFmtId="0" fontId="18" fillId="7" borderId="0" xfId="0" applyFont="1" applyFill="1" applyAlignment="1">
      <alignment wrapText="1"/>
    </xf>
    <xf numFmtId="0" fontId="18" fillId="7" borderId="0" xfId="0" applyFont="1" applyFill="1" applyAlignment="1">
      <alignment horizontal="left" wrapText="1"/>
    </xf>
    <xf numFmtId="0" fontId="1" fillId="2" borderId="0" xfId="1" applyFill="1" applyAlignment="1" applyProtection="1">
      <alignment vertical="center" wrapText="1"/>
      <protection locked="0"/>
    </xf>
    <xf numFmtId="0" fontId="25" fillId="15" borderId="0" xfId="0" applyFont="1" applyFill="1" applyAlignment="1">
      <alignment horizontal="left" vertical="top" readingOrder="1"/>
    </xf>
    <xf numFmtId="0" fontId="0" fillId="15" borderId="0" xfId="0" applyFill="1" applyAlignment="1">
      <alignment horizontal="left" vertical="top" wrapText="1" readingOrder="1"/>
    </xf>
    <xf numFmtId="0" fontId="23" fillId="8" borderId="0" xfId="3" applyFont="1" applyFill="1" applyAlignment="1">
      <alignment horizontal="left" vertical="center" wrapText="1"/>
    </xf>
    <xf numFmtId="0" fontId="24" fillId="15" borderId="0" xfId="0" applyFont="1" applyFill="1" applyAlignment="1">
      <alignment horizontal="left" vertical="center" wrapText="1" readingOrder="1"/>
    </xf>
    <xf numFmtId="0" fontId="20" fillId="15" borderId="0" xfId="0" applyFont="1" applyFill="1" applyAlignment="1">
      <alignment horizontal="left" vertical="top" wrapText="1" readingOrder="1"/>
    </xf>
    <xf numFmtId="0" fontId="0" fillId="7" borderId="0" xfId="0" applyFill="1" applyAlignment="1">
      <alignment wrapText="1"/>
    </xf>
    <xf numFmtId="0" fontId="6" fillId="7" borderId="3" xfId="0" applyFont="1" applyFill="1" applyBorder="1" applyAlignment="1">
      <alignment wrapText="1"/>
    </xf>
    <xf numFmtId="0" fontId="18" fillId="7" borderId="0" xfId="0" applyFont="1" applyFill="1" applyAlignment="1">
      <alignment vertical="top" wrapText="1" readingOrder="1"/>
    </xf>
    <xf numFmtId="0" fontId="33" fillId="7" borderId="0" xfId="0" applyFont="1" applyFill="1" applyAlignment="1">
      <alignment wrapText="1" readingOrder="1"/>
    </xf>
    <xf numFmtId="0" fontId="27" fillId="7" borderId="0" xfId="0" applyFont="1" applyFill="1" applyAlignment="1">
      <alignment wrapText="1"/>
    </xf>
    <xf numFmtId="0" fontId="17" fillId="7" borderId="0" xfId="0" applyFont="1" applyFill="1" applyAlignment="1">
      <alignment wrapText="1"/>
    </xf>
  </cellXfs>
  <cellStyles count="5">
    <cellStyle name="Hyperlänk" xfId="2" builtinId="8"/>
    <cellStyle name="Normal" xfId="0" builtinId="0"/>
    <cellStyle name="Normal 2" xfId="1" xr:uid="{00000000-0005-0000-0000-000002000000}"/>
    <cellStyle name="Rubrik 1" xfId="3" builtinId="16" customBuiltin="1"/>
    <cellStyle name="Rubrik 2" xfId="4" builtinId="17" customBuiltin="1"/>
  </cellStyles>
  <dxfs count="22">
    <dxf>
      <numFmt numFmtId="1" formatCode="0"/>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34998626667073579"/>
        </patternFill>
      </fill>
      <border diagonalUp="0" diagonalDown="0" outline="0">
        <left style="thin">
          <color indexed="64"/>
        </left>
        <right style="thin">
          <color indexed="64"/>
        </right>
        <top/>
        <bottom/>
      </border>
      <protection locked="1" hidden="0"/>
    </dxf>
    <dxf>
      <fill>
        <patternFill patternType="solid">
          <fgColor indexed="64"/>
          <bgColor indexed="9"/>
        </patternFill>
      </fill>
      <alignment horizontal="general" vertical="center" textRotation="0" wrapText="0" indent="0" justifyLastLine="0" shrinkToFit="0" readingOrder="0"/>
      <border diagonalUp="0" diagonalDown="0">
        <left style="thin">
          <color indexed="64"/>
        </left>
        <right/>
        <top/>
        <bottom style="thin">
          <color indexed="64"/>
        </bottom>
        <vertical/>
        <horizontal/>
      </border>
      <protection locked="1" hidden="0"/>
    </dxf>
    <dxf>
      <font>
        <b val="0"/>
        <i val="0"/>
        <strike val="0"/>
        <condense val="0"/>
        <extend val="0"/>
        <outline val="0"/>
        <shadow val="0"/>
        <u val="none"/>
        <vertAlign val="baseline"/>
        <sz val="18"/>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8"/>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8"/>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theme="1"/>
        <name val="Verdana"/>
        <scheme val="none"/>
      </font>
      <fill>
        <patternFill patternType="solid">
          <fgColor indexed="64"/>
          <bgColor rgb="FFFFFFFF"/>
        </patternFill>
      </fill>
      <alignment horizontal="general" vertical="center" textRotation="0" wrapText="1" indent="0" justifyLastLine="0" shrinkToFit="0" readingOrder="0"/>
      <border diagonalUp="0" diagonalDown="0">
        <left style="medium">
          <color indexed="64"/>
        </left>
        <right style="medium">
          <color indexed="64"/>
        </right>
        <top/>
        <bottom style="medium">
          <color indexed="64"/>
        </bottom>
        <vertical/>
        <horizontal/>
      </border>
    </dxf>
    <dxf>
      <border outline="0">
        <right style="thin">
          <color indexed="64"/>
        </right>
        <top style="thin">
          <color indexed="64"/>
        </top>
        <bottom style="medium">
          <color indexed="64"/>
        </bottom>
      </border>
    </dxf>
    <dxf>
      <font>
        <b val="0"/>
        <i val="0"/>
        <strike val="0"/>
        <condense val="0"/>
        <extend val="0"/>
        <outline val="0"/>
        <shadow val="0"/>
        <u val="none"/>
        <vertAlign val="baseline"/>
        <sz val="18"/>
        <color auto="1"/>
        <name val="Arial"/>
        <scheme val="none"/>
      </font>
      <fill>
        <patternFill patternType="solid">
          <fgColor indexed="64"/>
          <bgColor indexed="43"/>
        </patternFill>
      </fill>
      <alignment horizontal="center"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0" indent="0" justifyLastLine="0" shrinkToFit="0" readingOrder="0"/>
      <border diagonalUp="0" diagonalDown="0" outline="0">
        <left style="thin">
          <color indexed="64"/>
        </left>
        <right style="thin">
          <color indexed="64"/>
        </right>
        <top/>
        <bottom/>
      </border>
      <protection locked="1" hidden="0"/>
    </dxf>
    <dxf>
      <fill>
        <patternFill patternType="solid">
          <fgColor indexed="64"/>
          <bgColor indexed="9"/>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8"/>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8"/>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8"/>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theme="1"/>
        <name val="Verdana"/>
        <scheme val="none"/>
      </font>
      <fill>
        <patternFill patternType="solid">
          <fgColor indexed="64"/>
          <bgColor rgb="FFFFFFFF"/>
        </patternFill>
      </fill>
      <alignment horizontal="general" vertical="center" textRotation="0" wrapText="1" indent="0" justifyLastLine="0" shrinkToFit="0" readingOrder="0"/>
      <border diagonalUp="0" diagonalDown="0">
        <left/>
        <right style="medium">
          <color indexed="64"/>
        </right>
        <top/>
        <bottom style="medium">
          <color indexed="64"/>
        </bottom>
        <vertical/>
        <horizontal/>
      </border>
    </dxf>
    <dxf>
      <border outline="0">
        <right style="thin">
          <color indexed="64"/>
        </right>
        <top style="thin">
          <color indexed="64"/>
        </top>
        <bottom style="medium">
          <color indexed="64"/>
        </bottom>
      </border>
    </dxf>
    <dxf>
      <font>
        <b val="0"/>
        <i val="0"/>
        <strike val="0"/>
        <condense val="0"/>
        <extend val="0"/>
        <outline val="0"/>
        <shadow val="0"/>
        <u val="none"/>
        <vertAlign val="baseline"/>
        <sz val="18"/>
        <color auto="1"/>
        <name val="Arial"/>
        <scheme val="none"/>
      </font>
      <fill>
        <patternFill patternType="solid">
          <fgColor indexed="64"/>
          <bgColor indexed="43"/>
        </patternFill>
      </fill>
      <alignment horizontal="center"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FFFF99"/>
      <color rgb="FF7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_Demokrati_transparens_inflytande" displayName="Tabell_Demokrati_transparens_inflytande" ref="A12:E27" totalsRowShown="0" headerRowDxfId="21" dataDxfId="19" headerRowBorderDxfId="20" tableBorderDxfId="18" headerRowCellStyle="Normal 2" dataCellStyle="Normal 2">
  <autoFilter ref="A12:E27" xr:uid="{00000000-0009-0000-0100-000001000000}"/>
  <tableColumns count="5">
    <tableColumn id="1" xr3:uid="{00000000-0010-0000-0000-000001000000}" name="Fråga (sätt ett X på det svarsalternativ som passar bäst)" dataDxfId="17"/>
    <tableColumn id="2" xr3:uid="{00000000-0010-0000-0000-000002000000}" name="Nej" dataDxfId="16" dataCellStyle="Normal 2"/>
    <tableColumn id="3" xr3:uid="{00000000-0010-0000-0000-000003000000}" name="Delvis" dataDxfId="15" dataCellStyle="Normal 2"/>
    <tableColumn id="4" xr3:uid="{00000000-0010-0000-0000-000004000000}" name="Ja" dataDxfId="14" dataCellStyle="Normal 2"/>
    <tableColumn id="5" xr3:uid="{00000000-0010-0000-0000-000005000000}" name="Poäng" dataDxfId="13" dataCellStyle="Normal 2">
      <calculatedColumnFormula>IF(Q13&gt;0,"Fel",IF(M13&gt;1,"Fel!",IF(B13="x",0,IF(C13="x",1,IF(D13="x",3,"")))))</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_metoder_för_medborgardialog" displayName="Tabell_metoder_för_medborgardialog" ref="A28:E32" totalsRowShown="0" headerRowDxfId="12" dataDxfId="10" headerRowBorderDxfId="11" tableBorderDxfId="9" headerRowCellStyle="Normal 2" dataCellStyle="Normal 2">
  <autoFilter ref="A28:E32" xr:uid="{00000000-0009-0000-0100-000002000000}"/>
  <tableColumns count="5">
    <tableColumn id="1" xr3:uid="{00000000-0010-0000-0100-000001000000}" name="Fråga (sätt ett X på det svarsalternativ som passar bäst)" dataDxfId="8"/>
    <tableColumn id="2" xr3:uid="{00000000-0010-0000-0100-000002000000}" name="Nej" dataDxfId="7" dataCellStyle="Normal 2"/>
    <tableColumn id="3" xr3:uid="{00000000-0010-0000-0100-000003000000}" name="Delvis" dataDxfId="6" dataCellStyle="Normal 2"/>
    <tableColumn id="4" xr3:uid="{00000000-0010-0000-0100-000004000000}" name="Ja" dataDxfId="5" dataCellStyle="Normal 2"/>
    <tableColumn id="5" xr3:uid="{00000000-0010-0000-0100-000005000000}" name="Poäng" dataDxfId="4" dataCellStyle="Normal 2">
      <calculatedColumnFormula>IF(Q29&gt;0,"Fel",IF(M29&gt;1,"Fel!",IF(B29="x",0,IF(C29="x",1,IF(D29="x",3,"")))))</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_delaktighetsindex_kkik_2021" displayName="Tabell_delaktighetsindex_kkik_2021" ref="A4:C6" totalsRowShown="0" headerRowDxfId="3" headerRowBorderDxfId="2" tableBorderDxfId="1">
  <autoFilter ref="A4:C6" xr:uid="{00000000-0009-0000-0100-000003000000}"/>
  <tableColumns count="3">
    <tableColumn id="1" xr3:uid="{00000000-0010-0000-0200-000001000000}" name="Mått"/>
    <tableColumn id="2" xr3:uid="{00000000-0010-0000-0200-000002000000}" name="Nyckeltal"/>
    <tableColumn id="3" xr3:uid="{00000000-0010-0000-0200-000003000000}" name="Värde 2024" dataDxfId="0">
      <calculatedColumnFormula>Delaktighetsindex!E32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tabSelected="1" zoomScale="96" workbookViewId="0">
      <selection sqref="A1:B1"/>
    </sheetView>
  </sheetViews>
  <sheetFormatPr defaultColWidth="9.140625" defaultRowHeight="15" x14ac:dyDescent="0.25"/>
  <cols>
    <col min="1" max="1" width="24.5703125" style="3" customWidth="1"/>
    <col min="2" max="2" width="74.7109375" style="3" customWidth="1"/>
    <col min="3" max="5" width="9.140625" style="3"/>
    <col min="6" max="6" width="8.28515625" style="3" customWidth="1"/>
    <col min="7" max="10" width="9.140625" style="3"/>
    <col min="11" max="11" width="5.28515625" style="3" customWidth="1"/>
    <col min="12" max="12" width="5.42578125" style="3" customWidth="1"/>
    <col min="13" max="13" width="5" style="3" customWidth="1"/>
    <col min="14" max="14" width="5.28515625" style="3" customWidth="1"/>
    <col min="15" max="15" width="5.85546875" style="3" customWidth="1"/>
    <col min="16" max="16" width="1" style="3" customWidth="1"/>
    <col min="17" max="16384" width="9.140625" style="3"/>
  </cols>
  <sheetData>
    <row r="1" spans="1:8" ht="45.75" customHeight="1" x14ac:dyDescent="0.3">
      <c r="A1" s="77" t="s">
        <v>75</v>
      </c>
      <c r="B1" s="78"/>
      <c r="C1" s="23"/>
      <c r="D1" s="23"/>
      <c r="E1" s="23"/>
      <c r="F1" s="23"/>
      <c r="G1" s="23"/>
      <c r="H1" s="23"/>
    </row>
    <row r="2" spans="1:8" ht="15.75" x14ac:dyDescent="0.25">
      <c r="A2" s="79" t="s">
        <v>79</v>
      </c>
      <c r="B2" s="79"/>
      <c r="C2" s="21"/>
      <c r="D2" s="21"/>
      <c r="E2" s="21"/>
      <c r="F2" s="21"/>
      <c r="G2" s="21"/>
      <c r="H2" s="21"/>
    </row>
    <row r="3" spans="1:8" ht="27" customHeight="1" x14ac:dyDescent="0.25">
      <c r="A3" s="80" t="s">
        <v>17</v>
      </c>
      <c r="B3" s="80"/>
    </row>
    <row r="4" spans="1:8" ht="43.5" customHeight="1" x14ac:dyDescent="0.25">
      <c r="A4" s="81" t="s">
        <v>18</v>
      </c>
      <c r="B4" s="81"/>
    </row>
    <row r="5" spans="1:8" ht="30.75" customHeight="1" x14ac:dyDescent="0.25">
      <c r="A5" s="81" t="s">
        <v>19</v>
      </c>
      <c r="B5" s="81"/>
    </row>
    <row r="6" spans="1:8" s="20" customFormat="1" ht="105" customHeight="1" x14ac:dyDescent="0.25">
      <c r="A6" s="82" t="s">
        <v>20</v>
      </c>
      <c r="B6" s="82"/>
    </row>
    <row r="7" spans="1:8" ht="22.7" customHeight="1" x14ac:dyDescent="0.25">
      <c r="A7" s="80" t="s">
        <v>21</v>
      </c>
      <c r="B7" s="80"/>
    </row>
    <row r="8" spans="1:8" ht="32.25" customHeight="1" x14ac:dyDescent="0.25">
      <c r="A8" s="81" t="s">
        <v>56</v>
      </c>
      <c r="B8" s="81"/>
    </row>
    <row r="9" spans="1:8" x14ac:dyDescent="0.25">
      <c r="A9" s="67"/>
      <c r="B9" s="67"/>
    </row>
    <row r="10" spans="1:8" ht="17.25" x14ac:dyDescent="0.3">
      <c r="A10" s="66" t="s">
        <v>6</v>
      </c>
      <c r="B10" s="66"/>
    </row>
    <row r="11" spans="1:8" ht="15.75" thickBot="1" x14ac:dyDescent="0.3">
      <c r="A11" s="67"/>
      <c r="B11" s="67"/>
    </row>
    <row r="12" spans="1:8" ht="30.75" customHeight="1" thickTop="1" thickBot="1" x14ac:dyDescent="0.3">
      <c r="A12" s="68" t="s">
        <v>9</v>
      </c>
      <c r="B12" s="68"/>
      <c r="C12" s="40"/>
      <c r="D12" s="40"/>
    </row>
    <row r="13" spans="1:8" ht="19.5" customHeight="1" thickTop="1" thickBot="1" x14ac:dyDescent="0.3">
      <c r="A13" s="67"/>
      <c r="B13" s="67"/>
    </row>
    <row r="14" spans="1:8" ht="27" customHeight="1" thickTop="1" thickBot="1" x14ac:dyDescent="0.3">
      <c r="A14" s="69" t="s">
        <v>13</v>
      </c>
      <c r="B14" s="69"/>
      <c r="C14" s="40"/>
    </row>
    <row r="15" spans="1:8" ht="15.75" thickTop="1" x14ac:dyDescent="0.25">
      <c r="A15" s="70"/>
      <c r="B15" s="70"/>
      <c r="C15" s="21"/>
    </row>
    <row r="16" spans="1:8" x14ac:dyDescent="0.25">
      <c r="A16" s="67"/>
      <c r="B16" s="67"/>
      <c r="C16" s="21"/>
    </row>
    <row r="17" spans="1:3" ht="30" customHeight="1" x14ac:dyDescent="0.25">
      <c r="A17" s="71" t="s">
        <v>22</v>
      </c>
      <c r="B17" s="72"/>
      <c r="C17" s="21"/>
    </row>
    <row r="18" spans="1:3" x14ac:dyDescent="0.25">
      <c r="A18" s="73" t="s">
        <v>23</v>
      </c>
      <c r="B18" s="74"/>
      <c r="C18" s="21"/>
    </row>
    <row r="19" spans="1:3" x14ac:dyDescent="0.25">
      <c r="A19" s="64" t="s">
        <v>24</v>
      </c>
      <c r="B19" s="65"/>
      <c r="C19" s="21"/>
    </row>
    <row r="20" spans="1:3" x14ac:dyDescent="0.25">
      <c r="A20" s="75" t="s">
        <v>25</v>
      </c>
      <c r="B20" s="76"/>
      <c r="C20" s="21"/>
    </row>
    <row r="21" spans="1:3" x14ac:dyDescent="0.25">
      <c r="A21" s="64" t="s">
        <v>26</v>
      </c>
      <c r="B21" s="65"/>
      <c r="C21" s="21"/>
    </row>
    <row r="22" spans="1:3" x14ac:dyDescent="0.25">
      <c r="A22" s="24" t="s">
        <v>27</v>
      </c>
      <c r="B22" s="25" t="s">
        <v>28</v>
      </c>
      <c r="C22" s="21"/>
    </row>
    <row r="23" spans="1:3" x14ac:dyDescent="0.25">
      <c r="A23" s="58" t="s">
        <v>76</v>
      </c>
      <c r="B23" s="59"/>
      <c r="C23" s="21"/>
    </row>
    <row r="24" spans="1:3" x14ac:dyDescent="0.25">
      <c r="A24" s="58" t="s">
        <v>50</v>
      </c>
      <c r="B24" s="59"/>
      <c r="C24" s="22"/>
    </row>
    <row r="25" spans="1:3" x14ac:dyDescent="0.25">
      <c r="A25" s="58" t="s">
        <v>81</v>
      </c>
      <c r="B25" s="59"/>
      <c r="C25" s="22"/>
    </row>
    <row r="26" spans="1:3" ht="15" customHeight="1" x14ac:dyDescent="0.25">
      <c r="A26" s="59" t="s">
        <v>82</v>
      </c>
      <c r="B26" s="59"/>
      <c r="C26" s="22"/>
    </row>
    <row r="27" spans="1:3" x14ac:dyDescent="0.25">
      <c r="A27" s="60" t="s">
        <v>73</v>
      </c>
      <c r="B27" s="61"/>
      <c r="C27" s="22"/>
    </row>
    <row r="28" spans="1:3" x14ac:dyDescent="0.25">
      <c r="B28" s="21"/>
      <c r="C28" s="21"/>
    </row>
  </sheetData>
  <sheetProtection algorithmName="SHA-512" hashValue="Zzr9CTawydlm8RYR7VZ3TxkECFILwYFGYF08N2f6qdmDgex5/hZWy4oGEZBpVMZvIvy1o7Ao3OKLvdKP+8XHfQ==" saltValue="n9tuFl6nmDYI43NUySGFQw==" spinCount="100000" sheet="1" objects="1" scenarios="1"/>
  <mergeCells count="21">
    <mergeCell ref="A9:B9"/>
    <mergeCell ref="A1:B1"/>
    <mergeCell ref="A2:B2"/>
    <mergeCell ref="A3:B3"/>
    <mergeCell ref="A4:B4"/>
    <mergeCell ref="A5:B5"/>
    <mergeCell ref="A6:B6"/>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s>
  <hyperlinks>
    <hyperlink ref="A14" location="'Resultat för inmatning'!A1" tooltip="Klicka här för en sammanställning över samtliga nyckeltalsresultat" display="Resultat för inmatning" xr:uid="{00000000-0004-0000-0000-000000000000}"/>
    <hyperlink ref="A12" location="Delaktighetsindex!A1" display="Delaktighetsindex" xr:uid="{00000000-0004-0000-0000-000001000000}"/>
  </hyperlink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259"/>
  <sheetViews>
    <sheetView zoomScale="80" zoomScaleNormal="80" workbookViewId="0">
      <selection sqref="A1:B1"/>
    </sheetView>
  </sheetViews>
  <sheetFormatPr defaultColWidth="8.7109375" defaultRowHeight="12.75" zeroHeight="1" x14ac:dyDescent="0.2"/>
  <cols>
    <col min="1" max="1" width="59.5703125" style="1" customWidth="1"/>
    <col min="2" max="2" width="15" style="1" customWidth="1"/>
    <col min="3" max="3" width="13.85546875" style="1" customWidth="1"/>
    <col min="4" max="4" width="12.5703125" style="1" customWidth="1"/>
    <col min="5" max="6" width="12.42578125" style="1" customWidth="1"/>
    <col min="7" max="9" width="9.140625" style="1" customWidth="1"/>
    <col min="10" max="10" width="7.42578125" style="1" customWidth="1"/>
    <col min="11" max="11" width="6.85546875" style="1" hidden="1" customWidth="1"/>
    <col min="12" max="12" width="5.140625" style="1" hidden="1" customWidth="1"/>
    <col min="13" max="13" width="7.42578125" style="2" hidden="1" customWidth="1"/>
    <col min="14" max="14" width="12.140625" style="1" hidden="1" customWidth="1"/>
    <col min="15" max="15" width="9.42578125" style="1" hidden="1" customWidth="1"/>
    <col min="16" max="17" width="10" style="1" hidden="1" customWidth="1"/>
    <col min="18" max="18" width="26.7109375" style="1" hidden="1" customWidth="1"/>
    <col min="19" max="19" width="17.7109375" style="1" customWidth="1"/>
    <col min="20" max="20" width="13.42578125" style="1" customWidth="1"/>
    <col min="21" max="21" width="13.140625" style="1" customWidth="1"/>
    <col min="22" max="16384" width="8.7109375" style="1"/>
  </cols>
  <sheetData>
    <row r="1" spans="1:40" ht="54.95" customHeight="1" x14ac:dyDescent="0.2">
      <c r="A1" s="83" t="s">
        <v>54</v>
      </c>
      <c r="B1" s="83"/>
    </row>
    <row r="2" spans="1:40" ht="84.75" customHeight="1" x14ac:dyDescent="0.2">
      <c r="A2" s="86" t="s">
        <v>83</v>
      </c>
      <c r="B2" s="86"/>
      <c r="C2" s="14"/>
      <c r="D2" s="14"/>
      <c r="E2" s="14"/>
      <c r="F2" s="23"/>
      <c r="G2" s="23"/>
      <c r="H2" s="23"/>
      <c r="I2" s="23"/>
      <c r="J2" s="23"/>
    </row>
    <row r="3" spans="1:40" ht="32.1" customHeight="1" x14ac:dyDescent="0.2">
      <c r="A3" s="87" t="s">
        <v>30</v>
      </c>
      <c r="B3" s="87"/>
      <c r="C3" s="38"/>
      <c r="D3" s="38"/>
      <c r="E3" s="38"/>
    </row>
    <row r="4" spans="1:40" ht="144" customHeight="1" x14ac:dyDescent="0.2">
      <c r="A4" s="85" t="s">
        <v>31</v>
      </c>
      <c r="B4" s="85"/>
      <c r="C4" s="38"/>
      <c r="D4" s="38"/>
      <c r="E4" s="38"/>
    </row>
    <row r="5" spans="1:40" ht="42" customHeight="1" x14ac:dyDescent="0.2">
      <c r="A5" s="88" t="s">
        <v>69</v>
      </c>
      <c r="B5" s="88"/>
      <c r="C5" s="38"/>
      <c r="D5" s="38"/>
      <c r="E5" s="38"/>
    </row>
    <row r="6" spans="1:40" ht="41.25" customHeight="1" x14ac:dyDescent="0.2">
      <c r="A6" s="85" t="s">
        <v>74</v>
      </c>
      <c r="B6" s="85"/>
      <c r="C6" s="38"/>
      <c r="D6" s="38"/>
      <c r="E6" s="38"/>
    </row>
    <row r="7" spans="1:40" ht="18" customHeight="1" x14ac:dyDescent="0.2">
      <c r="A7" s="84" t="s">
        <v>32</v>
      </c>
      <c r="B7" s="84"/>
      <c r="C7" s="38"/>
      <c r="D7" s="38"/>
      <c r="E7" s="38"/>
    </row>
    <row r="8" spans="1:40" ht="29.25" customHeight="1" x14ac:dyDescent="0.2">
      <c r="A8" s="85" t="s">
        <v>55</v>
      </c>
      <c r="B8" s="85"/>
      <c r="C8" s="38"/>
      <c r="D8" s="38"/>
      <c r="E8" s="38"/>
    </row>
    <row r="9" spans="1:40" ht="85.5" customHeight="1" x14ac:dyDescent="0.2">
      <c r="A9" s="85" t="s">
        <v>70</v>
      </c>
      <c r="B9" s="85"/>
      <c r="C9" s="38"/>
      <c r="D9" s="38"/>
      <c r="E9" s="38"/>
    </row>
    <row r="10" spans="1:40" ht="29.25" customHeight="1" x14ac:dyDescent="0.2"/>
    <row r="11" spans="1:40" ht="21.75" customHeight="1" x14ac:dyDescent="0.3">
      <c r="A11" s="27" t="s">
        <v>29</v>
      </c>
    </row>
    <row r="12" spans="1:40" ht="19.5" customHeight="1" thickBot="1" x14ac:dyDescent="0.25">
      <c r="A12" s="29" t="s">
        <v>10</v>
      </c>
      <c r="B12" s="30" t="s">
        <v>4</v>
      </c>
      <c r="C12" s="30" t="s">
        <v>3</v>
      </c>
      <c r="D12" s="30" t="s">
        <v>11</v>
      </c>
      <c r="E12" s="31" t="s">
        <v>2</v>
      </c>
    </row>
    <row r="13" spans="1:40" s="11" customFormat="1" ht="63.6" customHeight="1" thickBot="1" x14ac:dyDescent="0.3">
      <c r="A13" s="15" t="s">
        <v>53</v>
      </c>
      <c r="B13" s="19"/>
      <c r="C13" s="19"/>
      <c r="D13" s="19"/>
      <c r="E13" s="28" t="str">
        <f>IF(Q13&gt;0,"Fel",IF(M13&gt;1,"Fel!",IF(B13="x",0,IF(C13="x",1,IF(D13="x",3,"")))))</f>
        <v/>
      </c>
      <c r="F13" s="49" t="str">
        <f t="shared" ref="F13:F26" si="0">IF(E13="Fel!","Fler än ett alternativ är ikryssat",IF(E13="Fel","Ogiltligt tecken valt; sätt ett X i rätt svarsalternativ",""))</f>
        <v/>
      </c>
      <c r="G13" s="10"/>
      <c r="H13" s="10"/>
      <c r="I13" s="10"/>
      <c r="J13" s="10"/>
      <c r="K13" s="10"/>
      <c r="L13" s="10"/>
      <c r="M13" s="10">
        <f t="shared" ref="M13:M26" si="1">COUNTA(B13:D13)</f>
        <v>0</v>
      </c>
      <c r="N13" s="10" t="b">
        <f>IF(B13&lt;&gt;"",IF(B13&lt;&gt;"X",(IF(B13&lt;&gt;"x",1,0))))</f>
        <v>0</v>
      </c>
      <c r="O13" s="10" t="b">
        <f>IF(C13&lt;&gt;"",IF(C13&lt;&gt;"X",(IF(C13&lt;&gt;"x",1,0))))</f>
        <v>0</v>
      </c>
      <c r="P13" s="10" t="b">
        <f>IF(D13&lt;&gt;"",IF(D13&lt;&gt;"X",(IF(D13&lt;&gt;"x",1,0))))</f>
        <v>0</v>
      </c>
      <c r="Q13" s="10">
        <f>SUM(N13:P13)</f>
        <v>0</v>
      </c>
      <c r="R13" s="10"/>
      <c r="S13" s="10"/>
      <c r="T13" s="10"/>
      <c r="U13" s="10"/>
      <c r="V13" s="10"/>
      <c r="W13" s="10"/>
      <c r="X13" s="10"/>
      <c r="Y13" s="10"/>
      <c r="Z13" s="10"/>
      <c r="AA13" s="10"/>
      <c r="AB13" s="10"/>
      <c r="AC13" s="10"/>
      <c r="AD13" s="10"/>
      <c r="AE13" s="10"/>
      <c r="AF13" s="10"/>
      <c r="AG13" s="10"/>
      <c r="AH13" s="10"/>
      <c r="AI13" s="10"/>
      <c r="AJ13" s="10"/>
      <c r="AK13" s="10"/>
      <c r="AL13" s="10"/>
      <c r="AM13" s="10"/>
      <c r="AN13" s="10"/>
    </row>
    <row r="14" spans="1:40" s="11" customFormat="1" ht="63.6" customHeight="1" thickBot="1" x14ac:dyDescent="0.3">
      <c r="A14" s="16" t="s">
        <v>51</v>
      </c>
      <c r="B14" s="19"/>
      <c r="C14" s="19"/>
      <c r="D14" s="19"/>
      <c r="E14" s="28" t="str">
        <f>IF(Q14&gt;0,"Fel",IF(M14&gt;1,"Fel!",IF(B14="x",0,IF(C14="x",1,IF(D14="x",3,"")))))</f>
        <v/>
      </c>
      <c r="F14" s="49" t="str">
        <f>IF(E14="Fel!","Fler än ett alternativ är ikryssat",IF(E14="Fel","Ogiltligt tecken valt; sätt ett X i rätt svarsalternativ",""))</f>
        <v/>
      </c>
      <c r="G14" s="10"/>
      <c r="H14" s="10"/>
      <c r="I14" s="10"/>
      <c r="J14" s="10"/>
      <c r="K14" s="10"/>
      <c r="L14" s="10"/>
      <c r="M14" s="10">
        <f t="shared" si="1"/>
        <v>0</v>
      </c>
      <c r="N14" s="10" t="b">
        <f t="shared" ref="N14:N17" si="2">IF(B14&lt;&gt;"",IF(B14&lt;&gt;"X",(IF(B14&lt;&gt;"x",1,0))))</f>
        <v>0</v>
      </c>
      <c r="O14" s="10" t="b">
        <f t="shared" ref="O14:O17" si="3">IF(C14&lt;&gt;"",IF(C14&lt;&gt;"X",(IF(C14&lt;&gt;"x",1,0))))</f>
        <v>0</v>
      </c>
      <c r="P14" s="10" t="b">
        <f t="shared" ref="P14:P17" si="4">IF(D14&lt;&gt;"",IF(D14&lt;&gt;"X",(IF(D14&lt;&gt;"x",1,0))))</f>
        <v>0</v>
      </c>
      <c r="Q14" s="10">
        <f t="shared" ref="Q14:Q17" si="5">SUM(N14:P14)</f>
        <v>0</v>
      </c>
      <c r="R14" s="10"/>
      <c r="S14" s="10"/>
      <c r="T14" s="10"/>
      <c r="U14" s="10"/>
      <c r="V14" s="10"/>
      <c r="W14" s="10"/>
      <c r="X14" s="10"/>
      <c r="Y14" s="10"/>
      <c r="Z14" s="10"/>
      <c r="AA14" s="10"/>
      <c r="AB14" s="10"/>
      <c r="AC14" s="10"/>
      <c r="AD14" s="10"/>
      <c r="AE14" s="10"/>
      <c r="AF14" s="10"/>
      <c r="AG14" s="10"/>
      <c r="AH14" s="10"/>
      <c r="AI14" s="10"/>
      <c r="AJ14" s="10"/>
      <c r="AK14" s="10"/>
      <c r="AL14" s="10"/>
      <c r="AM14" s="10"/>
      <c r="AN14" s="10"/>
    </row>
    <row r="15" spans="1:40" s="11" customFormat="1" ht="63.6" customHeight="1" thickBot="1" x14ac:dyDescent="0.3">
      <c r="A15" s="16" t="s">
        <v>52</v>
      </c>
      <c r="B15" s="19"/>
      <c r="C15" s="19"/>
      <c r="D15" s="19"/>
      <c r="E15" s="28" t="str">
        <f t="shared" ref="E15:E26" si="6">IF(Q15&gt;0,"Fel",IF(M15&gt;1,"Fel!",IF(B15="x",0,IF(C15="x",1,IF(D15="x",3,"")))))</f>
        <v/>
      </c>
      <c r="F15" s="49" t="str">
        <f t="shared" si="0"/>
        <v/>
      </c>
      <c r="G15" s="10"/>
      <c r="H15" s="10"/>
      <c r="I15" s="10"/>
      <c r="J15" s="10"/>
      <c r="K15" s="10"/>
      <c r="L15" s="10"/>
      <c r="M15" s="10">
        <f t="shared" si="1"/>
        <v>0</v>
      </c>
      <c r="N15" s="10" t="b">
        <f t="shared" si="2"/>
        <v>0</v>
      </c>
      <c r="O15" s="10" t="b">
        <f t="shared" si="3"/>
        <v>0</v>
      </c>
      <c r="P15" s="10" t="b">
        <f t="shared" si="4"/>
        <v>0</v>
      </c>
      <c r="Q15" s="10">
        <f t="shared" si="5"/>
        <v>0</v>
      </c>
      <c r="R15" s="10"/>
      <c r="S15" s="10"/>
      <c r="T15" s="10"/>
      <c r="U15" s="10"/>
      <c r="V15" s="10"/>
      <c r="W15" s="10"/>
      <c r="X15" s="10"/>
      <c r="Y15" s="10"/>
      <c r="Z15" s="10"/>
      <c r="AA15" s="10"/>
      <c r="AB15" s="10"/>
      <c r="AC15" s="10"/>
      <c r="AD15" s="10"/>
      <c r="AE15" s="10"/>
      <c r="AF15" s="10"/>
      <c r="AG15" s="10"/>
      <c r="AH15" s="10"/>
      <c r="AI15" s="10"/>
      <c r="AJ15" s="10"/>
      <c r="AK15" s="10"/>
      <c r="AL15" s="10"/>
      <c r="AM15" s="10"/>
      <c r="AN15" s="10"/>
    </row>
    <row r="16" spans="1:40" s="11" customFormat="1" ht="63.6" customHeight="1" thickBot="1" x14ac:dyDescent="0.3">
      <c r="A16" s="16" t="s">
        <v>49</v>
      </c>
      <c r="B16" s="19"/>
      <c r="C16" s="19"/>
      <c r="D16" s="19"/>
      <c r="E16" s="28" t="str">
        <f t="shared" si="6"/>
        <v/>
      </c>
      <c r="F16" s="49" t="str">
        <f t="shared" si="0"/>
        <v/>
      </c>
      <c r="G16" s="10"/>
      <c r="H16" s="10"/>
      <c r="I16" s="10"/>
      <c r="J16" s="10"/>
      <c r="K16" s="10"/>
      <c r="L16" s="10"/>
      <c r="M16" s="10">
        <f t="shared" si="1"/>
        <v>0</v>
      </c>
      <c r="N16" s="10" t="b">
        <f t="shared" si="2"/>
        <v>0</v>
      </c>
      <c r="O16" s="10" t="b">
        <f t="shared" si="3"/>
        <v>0</v>
      </c>
      <c r="P16" s="10" t="b">
        <f t="shared" si="4"/>
        <v>0</v>
      </c>
      <c r="Q16" s="10">
        <f t="shared" si="5"/>
        <v>0</v>
      </c>
      <c r="R16" s="10"/>
      <c r="S16" s="10"/>
      <c r="T16" s="10"/>
      <c r="U16" s="10"/>
      <c r="V16" s="10"/>
      <c r="W16" s="10"/>
      <c r="X16" s="10"/>
      <c r="Y16" s="10"/>
      <c r="Z16" s="10"/>
      <c r="AA16" s="10"/>
      <c r="AB16" s="10"/>
      <c r="AC16" s="10"/>
      <c r="AD16" s="10"/>
      <c r="AE16" s="10"/>
      <c r="AF16" s="10"/>
      <c r="AG16" s="10"/>
      <c r="AH16" s="10"/>
      <c r="AI16" s="10"/>
      <c r="AJ16" s="10"/>
      <c r="AK16" s="10"/>
      <c r="AL16" s="10"/>
      <c r="AM16" s="10"/>
      <c r="AN16" s="10"/>
    </row>
    <row r="17" spans="1:40" s="11" customFormat="1" ht="63.6" customHeight="1" thickBot="1" x14ac:dyDescent="0.3">
      <c r="A17" s="16" t="s">
        <v>48</v>
      </c>
      <c r="B17" s="19"/>
      <c r="C17" s="19"/>
      <c r="D17" s="19"/>
      <c r="E17" s="28" t="str">
        <f t="shared" si="6"/>
        <v/>
      </c>
      <c r="F17" s="49" t="str">
        <f t="shared" si="0"/>
        <v/>
      </c>
      <c r="G17" s="10"/>
      <c r="H17" s="10"/>
      <c r="I17" s="10"/>
      <c r="J17" s="10"/>
      <c r="K17" s="10"/>
      <c r="L17" s="10"/>
      <c r="M17" s="10">
        <f t="shared" si="1"/>
        <v>0</v>
      </c>
      <c r="N17" s="10" t="b">
        <f t="shared" si="2"/>
        <v>0</v>
      </c>
      <c r="O17" s="10" t="b">
        <f t="shared" si="3"/>
        <v>0</v>
      </c>
      <c r="P17" s="10" t="b">
        <f t="shared" si="4"/>
        <v>0</v>
      </c>
      <c r="Q17" s="10">
        <f t="shared" si="5"/>
        <v>0</v>
      </c>
      <c r="R17" s="10"/>
      <c r="S17" s="10"/>
      <c r="T17" s="10"/>
      <c r="U17" s="10"/>
      <c r="V17" s="10"/>
      <c r="W17" s="10"/>
      <c r="X17" s="10"/>
      <c r="Y17" s="10"/>
      <c r="Z17" s="10"/>
      <c r="AA17" s="10"/>
      <c r="AB17" s="10"/>
      <c r="AC17" s="10"/>
      <c r="AD17" s="10"/>
      <c r="AE17" s="10"/>
      <c r="AF17" s="10"/>
      <c r="AG17" s="10"/>
      <c r="AH17" s="10"/>
      <c r="AI17" s="10"/>
      <c r="AJ17" s="10"/>
      <c r="AK17" s="10"/>
      <c r="AL17" s="10"/>
      <c r="AM17" s="10"/>
      <c r="AN17" s="10"/>
    </row>
    <row r="18" spans="1:40" s="11" customFormat="1" ht="63.6" customHeight="1" thickBot="1" x14ac:dyDescent="0.3">
      <c r="A18" s="16" t="s">
        <v>57</v>
      </c>
      <c r="B18" s="19"/>
      <c r="C18" s="19"/>
      <c r="D18" s="19"/>
      <c r="E18" s="28" t="str">
        <f t="shared" si="6"/>
        <v/>
      </c>
      <c r="F18" s="49" t="str">
        <f t="shared" si="0"/>
        <v/>
      </c>
      <c r="G18" s="10"/>
      <c r="H18" s="10"/>
      <c r="I18" s="10"/>
      <c r="J18" s="10"/>
      <c r="K18" s="10"/>
      <c r="L18" s="10"/>
      <c r="M18" s="10">
        <f t="shared" si="1"/>
        <v>0</v>
      </c>
      <c r="N18" s="10" t="b">
        <f t="shared" ref="N18:N26" si="7">IF(B18&lt;&gt;"",IF(B18&lt;&gt;"X",(IF(B18&lt;&gt;"x",1,0))))</f>
        <v>0</v>
      </c>
      <c r="O18" s="10" t="b">
        <f t="shared" ref="O18:O26" si="8">IF(C18&lt;&gt;"",IF(C18&lt;&gt;"X",(IF(C18&lt;&gt;"x",1,0))))</f>
        <v>0</v>
      </c>
      <c r="P18" s="10" t="b">
        <f t="shared" ref="P18:P26" si="9">IF(D18&lt;&gt;"",IF(D18&lt;&gt;"X",(IF(D18&lt;&gt;"x",1,0))))</f>
        <v>0</v>
      </c>
      <c r="Q18" s="10">
        <f t="shared" ref="Q18:Q26" si="10">SUM(N18:P18)</f>
        <v>0</v>
      </c>
      <c r="R18" s="10"/>
      <c r="S18" s="10"/>
      <c r="T18" s="10"/>
      <c r="U18" s="10"/>
      <c r="V18" s="10"/>
      <c r="W18" s="10"/>
      <c r="X18" s="10"/>
      <c r="Y18" s="10"/>
      <c r="Z18" s="10"/>
      <c r="AA18" s="10"/>
      <c r="AB18" s="10"/>
      <c r="AC18" s="10"/>
      <c r="AD18" s="10"/>
      <c r="AE18" s="10"/>
      <c r="AF18" s="10"/>
      <c r="AG18" s="10"/>
      <c r="AH18" s="10"/>
      <c r="AI18" s="10"/>
      <c r="AJ18" s="10"/>
      <c r="AK18" s="10"/>
      <c r="AL18" s="10"/>
      <c r="AM18" s="10"/>
      <c r="AN18" s="10"/>
    </row>
    <row r="19" spans="1:40" s="11" customFormat="1" ht="63.6" customHeight="1" thickBot="1" x14ac:dyDescent="0.3">
      <c r="A19" s="16" t="s">
        <v>58</v>
      </c>
      <c r="B19" s="19"/>
      <c r="C19" s="19"/>
      <c r="D19" s="19"/>
      <c r="E19" s="28" t="str">
        <f t="shared" si="6"/>
        <v/>
      </c>
      <c r="F19" s="49" t="str">
        <f t="shared" si="0"/>
        <v/>
      </c>
      <c r="G19" s="10"/>
      <c r="H19" s="10"/>
      <c r="I19" s="10"/>
      <c r="J19" s="10"/>
      <c r="K19" s="10"/>
      <c r="L19" s="10"/>
      <c r="M19" s="10">
        <f t="shared" si="1"/>
        <v>0</v>
      </c>
      <c r="N19" s="10" t="b">
        <f t="shared" si="7"/>
        <v>0</v>
      </c>
      <c r="O19" s="10" t="b">
        <f t="shared" si="8"/>
        <v>0</v>
      </c>
      <c r="P19" s="10" t="b">
        <f t="shared" si="9"/>
        <v>0</v>
      </c>
      <c r="Q19" s="10">
        <f t="shared" si="10"/>
        <v>0</v>
      </c>
      <c r="R19" s="10"/>
      <c r="S19" s="10"/>
      <c r="T19" s="10"/>
      <c r="U19" s="10"/>
      <c r="V19" s="10"/>
      <c r="W19" s="10"/>
      <c r="X19" s="10"/>
      <c r="Y19" s="10"/>
      <c r="Z19" s="10"/>
      <c r="AA19" s="10"/>
      <c r="AB19" s="10"/>
      <c r="AC19" s="10"/>
      <c r="AD19" s="10"/>
      <c r="AE19" s="10"/>
      <c r="AF19" s="10"/>
      <c r="AG19" s="10"/>
      <c r="AH19" s="10"/>
      <c r="AI19" s="10"/>
      <c r="AJ19" s="10"/>
      <c r="AK19" s="10"/>
      <c r="AL19" s="10"/>
      <c r="AM19" s="10"/>
      <c r="AN19" s="10"/>
    </row>
    <row r="20" spans="1:40" s="11" customFormat="1" ht="63.6" customHeight="1" thickBot="1" x14ac:dyDescent="0.3">
      <c r="A20" s="8" t="s">
        <v>59</v>
      </c>
      <c r="B20" s="19"/>
      <c r="C20" s="19"/>
      <c r="D20" s="19"/>
      <c r="E20" s="28" t="str">
        <f t="shared" si="6"/>
        <v/>
      </c>
      <c r="F20" s="49" t="str">
        <f t="shared" si="0"/>
        <v/>
      </c>
      <c r="G20" s="10"/>
      <c r="H20" s="10"/>
      <c r="I20" s="10"/>
      <c r="J20" s="10"/>
      <c r="K20" s="10"/>
      <c r="L20" s="10"/>
      <c r="M20" s="10">
        <f t="shared" si="1"/>
        <v>0</v>
      </c>
      <c r="N20" s="10" t="b">
        <f t="shared" si="7"/>
        <v>0</v>
      </c>
      <c r="O20" s="10" t="b">
        <f t="shared" si="8"/>
        <v>0</v>
      </c>
      <c r="P20" s="10" t="b">
        <f t="shared" si="9"/>
        <v>0</v>
      </c>
      <c r="Q20" s="10">
        <f t="shared" si="10"/>
        <v>0</v>
      </c>
      <c r="R20" s="10"/>
      <c r="S20" s="10"/>
      <c r="T20" s="10"/>
      <c r="U20" s="10"/>
      <c r="V20" s="10"/>
      <c r="W20" s="10"/>
      <c r="X20" s="10"/>
      <c r="Y20" s="10"/>
      <c r="Z20" s="10"/>
      <c r="AA20" s="10"/>
      <c r="AB20" s="10"/>
      <c r="AC20" s="10"/>
      <c r="AD20" s="10"/>
      <c r="AE20" s="10"/>
      <c r="AF20" s="10"/>
      <c r="AG20" s="10"/>
      <c r="AH20" s="10"/>
      <c r="AI20" s="10"/>
      <c r="AJ20" s="10"/>
      <c r="AK20" s="10"/>
      <c r="AL20" s="10"/>
      <c r="AM20" s="10"/>
      <c r="AN20" s="10"/>
    </row>
    <row r="21" spans="1:40" s="11" customFormat="1" ht="63.6" customHeight="1" thickBot="1" x14ac:dyDescent="0.3">
      <c r="A21" s="16" t="s">
        <v>60</v>
      </c>
      <c r="B21" s="19"/>
      <c r="C21" s="19"/>
      <c r="D21" s="19"/>
      <c r="E21" s="28" t="str">
        <f t="shared" si="6"/>
        <v/>
      </c>
      <c r="F21" s="49" t="str">
        <f t="shared" si="0"/>
        <v/>
      </c>
      <c r="G21" s="10"/>
      <c r="H21" s="10"/>
      <c r="I21" s="10"/>
      <c r="J21" s="10"/>
      <c r="K21" s="10"/>
      <c r="L21" s="10"/>
      <c r="M21" s="10">
        <f t="shared" si="1"/>
        <v>0</v>
      </c>
      <c r="N21" s="10" t="b">
        <f t="shared" si="7"/>
        <v>0</v>
      </c>
      <c r="O21" s="10" t="b">
        <f t="shared" si="8"/>
        <v>0</v>
      </c>
      <c r="P21" s="10" t="b">
        <f t="shared" si="9"/>
        <v>0</v>
      </c>
      <c r="Q21" s="10">
        <f t="shared" si="10"/>
        <v>0</v>
      </c>
      <c r="R21" s="10"/>
      <c r="S21" s="10"/>
      <c r="T21" s="10"/>
      <c r="U21" s="10"/>
      <c r="V21" s="10"/>
      <c r="W21" s="10"/>
      <c r="X21" s="10"/>
      <c r="Y21" s="10"/>
      <c r="Z21" s="10"/>
      <c r="AA21" s="10"/>
      <c r="AB21" s="10"/>
      <c r="AC21" s="10"/>
      <c r="AD21" s="10"/>
      <c r="AE21" s="10"/>
      <c r="AF21" s="10"/>
      <c r="AG21" s="10"/>
      <c r="AH21" s="10"/>
      <c r="AI21" s="10"/>
      <c r="AJ21" s="10"/>
      <c r="AK21" s="10"/>
      <c r="AL21" s="10"/>
      <c r="AM21" s="10"/>
      <c r="AN21" s="10"/>
    </row>
    <row r="22" spans="1:40" s="11" customFormat="1" ht="63.6" customHeight="1" thickBot="1" x14ac:dyDescent="0.3">
      <c r="A22" s="16" t="s">
        <v>61</v>
      </c>
      <c r="B22" s="19"/>
      <c r="C22" s="19"/>
      <c r="D22" s="19"/>
      <c r="E22" s="28" t="str">
        <f t="shared" si="6"/>
        <v/>
      </c>
      <c r="F22" s="49" t="str">
        <f t="shared" si="0"/>
        <v/>
      </c>
      <c r="G22" s="10"/>
      <c r="H22" s="10"/>
      <c r="I22" s="10"/>
      <c r="J22" s="10"/>
      <c r="K22" s="10"/>
      <c r="L22" s="10"/>
      <c r="M22" s="10">
        <f t="shared" si="1"/>
        <v>0</v>
      </c>
      <c r="N22" s="10" t="b">
        <f t="shared" si="7"/>
        <v>0</v>
      </c>
      <c r="O22" s="10" t="b">
        <f t="shared" si="8"/>
        <v>0</v>
      </c>
      <c r="P22" s="10" t="b">
        <f t="shared" si="9"/>
        <v>0</v>
      </c>
      <c r="Q22" s="10">
        <f t="shared" si="10"/>
        <v>0</v>
      </c>
      <c r="R22" s="10"/>
      <c r="S22" s="10"/>
      <c r="T22" s="10"/>
      <c r="U22" s="10"/>
      <c r="V22" s="10"/>
      <c r="W22" s="10"/>
      <c r="X22" s="10"/>
      <c r="Y22" s="10"/>
      <c r="Z22" s="10"/>
      <c r="AA22" s="10"/>
      <c r="AB22" s="10"/>
      <c r="AC22" s="10"/>
      <c r="AD22" s="10"/>
      <c r="AE22" s="10"/>
      <c r="AF22" s="10"/>
      <c r="AG22" s="10"/>
      <c r="AH22" s="10"/>
      <c r="AI22" s="10"/>
      <c r="AJ22" s="10"/>
      <c r="AK22" s="10"/>
      <c r="AL22" s="10"/>
      <c r="AM22" s="10"/>
      <c r="AN22" s="10"/>
    </row>
    <row r="23" spans="1:40" s="11" customFormat="1" ht="63.6" customHeight="1" thickBot="1" x14ac:dyDescent="0.3">
      <c r="A23" s="16" t="s">
        <v>62</v>
      </c>
      <c r="B23" s="19"/>
      <c r="C23" s="13" t="s">
        <v>12</v>
      </c>
      <c r="D23" s="19"/>
      <c r="E23" s="28" t="str">
        <f>IF(Q23&gt;0,"Fel",IF(M23&gt;1,"Fel!",IF(B23="x",0,IF(D23="x",3,""))))</f>
        <v/>
      </c>
      <c r="F23" s="49" t="str">
        <f t="shared" si="0"/>
        <v/>
      </c>
      <c r="G23" s="10"/>
      <c r="H23" s="10"/>
      <c r="I23" s="10"/>
      <c r="J23" s="10"/>
      <c r="K23" s="10"/>
      <c r="L23" s="10"/>
      <c r="M23" s="10">
        <f>COUNTA(B23,D23)</f>
        <v>0</v>
      </c>
      <c r="N23" s="10" t="b">
        <f t="shared" si="7"/>
        <v>0</v>
      </c>
      <c r="O23" s="10">
        <f t="shared" si="8"/>
        <v>1</v>
      </c>
      <c r="P23" s="10" t="b">
        <f t="shared" si="9"/>
        <v>0</v>
      </c>
      <c r="Q23" s="10">
        <f>SUM(N23,P23)</f>
        <v>0</v>
      </c>
      <c r="R23" s="10"/>
      <c r="S23" s="10"/>
      <c r="T23" s="10"/>
      <c r="U23" s="10"/>
      <c r="V23" s="10"/>
      <c r="W23" s="10"/>
      <c r="X23" s="10"/>
      <c r="Y23" s="10"/>
      <c r="Z23" s="10"/>
      <c r="AA23" s="10"/>
      <c r="AB23" s="10"/>
      <c r="AC23" s="10"/>
      <c r="AD23" s="10"/>
      <c r="AE23" s="10"/>
      <c r="AF23" s="10"/>
      <c r="AG23" s="10"/>
      <c r="AH23" s="10"/>
      <c r="AI23" s="10"/>
      <c r="AJ23" s="10"/>
      <c r="AK23" s="10"/>
      <c r="AL23" s="10"/>
      <c r="AM23" s="10"/>
      <c r="AN23" s="10"/>
    </row>
    <row r="24" spans="1:40" s="11" customFormat="1" ht="63.6" customHeight="1" thickBot="1" x14ac:dyDescent="0.3">
      <c r="A24" s="16" t="s">
        <v>63</v>
      </c>
      <c r="B24" s="19"/>
      <c r="C24" s="19"/>
      <c r="D24" s="19"/>
      <c r="E24" s="28" t="str">
        <f t="shared" si="6"/>
        <v/>
      </c>
      <c r="F24" s="49" t="str">
        <f t="shared" si="0"/>
        <v/>
      </c>
      <c r="G24" s="10"/>
      <c r="H24" s="10"/>
      <c r="I24" s="10"/>
      <c r="J24" s="10"/>
      <c r="K24" s="10"/>
      <c r="L24" s="10"/>
      <c r="M24" s="10">
        <f t="shared" si="1"/>
        <v>0</v>
      </c>
      <c r="N24" s="10" t="b">
        <f t="shared" si="7"/>
        <v>0</v>
      </c>
      <c r="O24" s="10" t="b">
        <f t="shared" si="8"/>
        <v>0</v>
      </c>
      <c r="P24" s="10" t="b">
        <f t="shared" si="9"/>
        <v>0</v>
      </c>
      <c r="Q24" s="10">
        <f t="shared" si="10"/>
        <v>0</v>
      </c>
      <c r="R24" s="10"/>
      <c r="S24" s="10"/>
      <c r="T24" s="10"/>
      <c r="U24" s="10"/>
      <c r="V24" s="10"/>
      <c r="W24" s="10"/>
      <c r="X24" s="10"/>
      <c r="Y24" s="10"/>
      <c r="Z24" s="10"/>
      <c r="AA24" s="10"/>
      <c r="AB24" s="10"/>
      <c r="AC24" s="10"/>
      <c r="AD24" s="10"/>
      <c r="AE24" s="10"/>
      <c r="AF24" s="10"/>
      <c r="AG24" s="10"/>
      <c r="AH24" s="10"/>
      <c r="AI24" s="10"/>
      <c r="AJ24" s="10"/>
      <c r="AK24" s="10"/>
      <c r="AL24" s="10"/>
      <c r="AM24" s="10"/>
      <c r="AN24" s="10"/>
    </row>
    <row r="25" spans="1:40" s="11" customFormat="1" ht="63.6" customHeight="1" thickBot="1" x14ac:dyDescent="0.3">
      <c r="A25" s="16" t="s">
        <v>71</v>
      </c>
      <c r="B25" s="19"/>
      <c r="C25" s="19"/>
      <c r="D25" s="19"/>
      <c r="E25" s="28" t="str">
        <f t="shared" si="6"/>
        <v/>
      </c>
      <c r="F25" s="49" t="str">
        <f t="shared" si="0"/>
        <v/>
      </c>
      <c r="G25" s="10"/>
      <c r="H25" s="10"/>
      <c r="I25" s="10"/>
      <c r="J25" s="10"/>
      <c r="K25" s="10"/>
      <c r="L25" s="10"/>
      <c r="M25" s="10">
        <f t="shared" si="1"/>
        <v>0</v>
      </c>
      <c r="N25" s="10" t="b">
        <f t="shared" si="7"/>
        <v>0</v>
      </c>
      <c r="O25" s="10" t="b">
        <f t="shared" si="8"/>
        <v>0</v>
      </c>
      <c r="P25" s="10" t="b">
        <f t="shared" si="9"/>
        <v>0</v>
      </c>
      <c r="Q25" s="10">
        <f t="shared" si="10"/>
        <v>0</v>
      </c>
      <c r="R25" s="10"/>
      <c r="S25" s="10"/>
      <c r="T25" s="10"/>
      <c r="U25" s="10"/>
      <c r="V25" s="10"/>
      <c r="W25" s="10"/>
      <c r="X25" s="10"/>
      <c r="Y25" s="10"/>
      <c r="Z25" s="10"/>
      <c r="AA25" s="10"/>
      <c r="AB25" s="10"/>
      <c r="AC25" s="10"/>
      <c r="AD25" s="10"/>
      <c r="AE25" s="10"/>
      <c r="AF25" s="10"/>
      <c r="AG25" s="10"/>
      <c r="AH25" s="10"/>
      <c r="AI25" s="10"/>
      <c r="AJ25" s="10"/>
      <c r="AK25" s="10"/>
      <c r="AL25" s="10"/>
      <c r="AM25" s="10"/>
      <c r="AN25" s="10"/>
    </row>
    <row r="26" spans="1:40" s="11" customFormat="1" ht="63.6" customHeight="1" x14ac:dyDescent="0.25">
      <c r="A26" s="55" t="s">
        <v>64</v>
      </c>
      <c r="B26" s="56"/>
      <c r="C26" s="19"/>
      <c r="D26" s="19"/>
      <c r="E26" s="28" t="str">
        <f t="shared" si="6"/>
        <v/>
      </c>
      <c r="F26" s="49" t="str">
        <f t="shared" si="0"/>
        <v/>
      </c>
      <c r="G26" s="10"/>
      <c r="H26" s="10"/>
      <c r="I26" s="10"/>
      <c r="J26" s="10"/>
      <c r="K26" s="10"/>
      <c r="L26" s="10"/>
      <c r="M26" s="10">
        <f t="shared" si="1"/>
        <v>0</v>
      </c>
      <c r="N26" s="10" t="b">
        <f t="shared" si="7"/>
        <v>0</v>
      </c>
      <c r="O26" s="10" t="b">
        <f t="shared" si="8"/>
        <v>0</v>
      </c>
      <c r="P26" s="10" t="b">
        <f t="shared" si="9"/>
        <v>0</v>
      </c>
      <c r="Q26" s="10">
        <f t="shared" si="10"/>
        <v>0</v>
      </c>
      <c r="R26" s="10"/>
      <c r="S26" s="10"/>
      <c r="T26" s="10"/>
      <c r="U26" s="10"/>
      <c r="V26" s="10"/>
      <c r="W26" s="10"/>
      <c r="X26" s="10"/>
      <c r="Y26" s="10"/>
      <c r="Z26" s="10"/>
      <c r="AA26" s="10"/>
      <c r="AB26" s="10"/>
      <c r="AC26" s="10"/>
      <c r="AD26" s="10"/>
      <c r="AE26" s="10"/>
      <c r="AF26" s="10"/>
      <c r="AG26" s="10"/>
      <c r="AH26" s="10"/>
      <c r="AI26" s="10"/>
      <c r="AJ26" s="10"/>
      <c r="AK26" s="10"/>
      <c r="AL26" s="10"/>
      <c r="AM26" s="10"/>
      <c r="AN26" s="10"/>
    </row>
    <row r="27" spans="1:40" s="11" customFormat="1" ht="63.6" customHeight="1" x14ac:dyDescent="0.2">
      <c r="A27" s="52" t="s">
        <v>33</v>
      </c>
      <c r="B27" s="53"/>
      <c r="C27" s="53"/>
      <c r="D27" s="57"/>
      <c r="E27" s="54"/>
      <c r="F27" s="39"/>
      <c r="M27" s="10"/>
      <c r="N27" s="10"/>
      <c r="O27" s="10"/>
      <c r="P27" s="10"/>
      <c r="Q27" s="10"/>
    </row>
    <row r="28" spans="1:40" s="11" customFormat="1" ht="24.75" customHeight="1" thickBot="1" x14ac:dyDescent="0.25">
      <c r="A28" s="29" t="s">
        <v>10</v>
      </c>
      <c r="B28" s="30" t="s">
        <v>4</v>
      </c>
      <c r="C28" s="30" t="s">
        <v>3</v>
      </c>
      <c r="D28" s="30" t="s">
        <v>11</v>
      </c>
      <c r="E28" s="31" t="s">
        <v>2</v>
      </c>
      <c r="F28" s="49" t="str">
        <f>IF(E29="Fel!","Fler än ett alternativ är ikryssat",IF(E29="Fel","Ogiltligt tecken valt; sätt ett X i rätt svarsalternativ",""))</f>
        <v/>
      </c>
      <c r="G28" s="10"/>
      <c r="H28" s="10"/>
      <c r="I28" s="10"/>
      <c r="J28" s="10"/>
      <c r="K28" s="10"/>
      <c r="L28" s="10"/>
      <c r="M28" s="12"/>
      <c r="R28" s="10"/>
      <c r="S28" s="10"/>
      <c r="T28" s="10"/>
      <c r="U28" s="10"/>
      <c r="V28" s="10"/>
      <c r="W28" s="10"/>
      <c r="X28" s="10"/>
      <c r="Y28" s="10"/>
      <c r="Z28" s="10"/>
      <c r="AA28" s="10"/>
      <c r="AB28" s="10"/>
      <c r="AC28" s="10"/>
      <c r="AD28" s="10"/>
      <c r="AE28" s="10"/>
      <c r="AF28" s="10"/>
      <c r="AG28" s="10"/>
      <c r="AH28" s="10"/>
      <c r="AI28" s="10"/>
      <c r="AJ28" s="10"/>
      <c r="AK28" s="10"/>
      <c r="AL28" s="10"/>
      <c r="AM28" s="10"/>
      <c r="AN28" s="10"/>
    </row>
    <row r="29" spans="1:40" s="11" customFormat="1" ht="63.6" customHeight="1" thickBot="1" x14ac:dyDescent="0.3">
      <c r="A29" s="8" t="s">
        <v>65</v>
      </c>
      <c r="B29" s="19"/>
      <c r="C29" s="13" t="s">
        <v>12</v>
      </c>
      <c r="D29" s="19"/>
      <c r="E29" s="28" t="str">
        <f>IF(Q29&gt;0,"Fel",IF(M29&gt;1,"Fel!",IF(B29="x",0,IF(D29="x",3,""))))</f>
        <v/>
      </c>
      <c r="F29" s="49" t="str">
        <f>IF(E30="Fel!","Fler än ett alternativ är ikryssat",IF(E30="Fel","Ogiltligt tecken valt; sätt ett X i rätt svarsalternativ",""))</f>
        <v/>
      </c>
      <c r="G29" s="10"/>
      <c r="H29" s="10"/>
      <c r="I29" s="10"/>
      <c r="J29" s="10"/>
      <c r="K29" s="10"/>
      <c r="L29" s="10"/>
      <c r="M29" s="10">
        <f>COUNTA(B29,D29)</f>
        <v>0</v>
      </c>
      <c r="N29" s="10" t="b">
        <f t="shared" ref="N29:P32" si="11">IF(B29&lt;&gt;"",IF(B29&lt;&gt;"X",(IF(B29&lt;&gt;"x",1,0))))</f>
        <v>0</v>
      </c>
      <c r="O29" s="10">
        <f t="shared" si="11"/>
        <v>1</v>
      </c>
      <c r="P29" s="10" t="b">
        <f t="shared" si="11"/>
        <v>0</v>
      </c>
      <c r="Q29" s="10">
        <f>SUM(N29,P29)</f>
        <v>0</v>
      </c>
      <c r="R29" s="10"/>
      <c r="S29" s="10"/>
      <c r="T29" s="10"/>
      <c r="U29" s="10"/>
      <c r="V29" s="10"/>
      <c r="W29" s="10"/>
      <c r="X29" s="10"/>
      <c r="Y29" s="10"/>
      <c r="Z29" s="10"/>
      <c r="AA29" s="10"/>
      <c r="AB29" s="10"/>
      <c r="AC29" s="10"/>
      <c r="AD29" s="10"/>
      <c r="AE29" s="10"/>
      <c r="AF29" s="10"/>
      <c r="AG29" s="10"/>
      <c r="AH29" s="10"/>
      <c r="AI29" s="10"/>
      <c r="AJ29" s="10"/>
      <c r="AK29" s="10"/>
      <c r="AL29" s="10"/>
      <c r="AM29" s="10"/>
      <c r="AN29" s="10"/>
    </row>
    <row r="30" spans="1:40" s="11" customFormat="1" ht="63.6" customHeight="1" thickBot="1" x14ac:dyDescent="0.3">
      <c r="A30" s="9" t="s">
        <v>66</v>
      </c>
      <c r="B30" s="19"/>
      <c r="C30" s="19"/>
      <c r="D30" s="19"/>
      <c r="E30" s="32" t="str">
        <f>IF(Q30&gt;0,"Fel",IF(M30&gt;1,"Fel!",IF(B30="x",0,IF(C30="x",1,IF(D30="x",3,"")))))</f>
        <v/>
      </c>
      <c r="F30" s="49" t="str">
        <f>IF(E31="Fel!","Fler än ett alternativ är ikryssat",IF(E31="Fel","Ogiltligt tecken valt; sätt ett X i rätt svarsalternativ",""))</f>
        <v/>
      </c>
      <c r="G30" s="10"/>
      <c r="H30" s="10"/>
      <c r="I30" s="10"/>
      <c r="J30" s="10"/>
      <c r="K30" s="10"/>
      <c r="L30" s="10"/>
      <c r="M30" s="10">
        <f>COUNTA(B30:D30)</f>
        <v>0</v>
      </c>
      <c r="N30" s="10" t="b">
        <f t="shared" si="11"/>
        <v>0</v>
      </c>
      <c r="O30" s="10" t="b">
        <f t="shared" si="11"/>
        <v>0</v>
      </c>
      <c r="P30" s="10" t="b">
        <f t="shared" si="11"/>
        <v>0</v>
      </c>
      <c r="Q30" s="10">
        <f t="shared" ref="Q30:Q32" si="12">SUM(N30:P30)</f>
        <v>0</v>
      </c>
      <c r="R30" s="10"/>
      <c r="S30" s="10"/>
      <c r="T30" s="10"/>
      <c r="U30" s="10"/>
      <c r="V30" s="10"/>
      <c r="W30" s="10"/>
      <c r="X30" s="10"/>
      <c r="Y30" s="10"/>
      <c r="Z30" s="10"/>
      <c r="AA30" s="10"/>
      <c r="AB30" s="10"/>
      <c r="AC30" s="10"/>
      <c r="AD30" s="10"/>
      <c r="AE30" s="10"/>
      <c r="AF30" s="10"/>
      <c r="AG30" s="10"/>
      <c r="AH30" s="10"/>
      <c r="AI30" s="10"/>
      <c r="AJ30" s="10"/>
      <c r="AK30" s="10"/>
      <c r="AL30" s="10"/>
      <c r="AM30" s="10"/>
      <c r="AN30" s="10"/>
    </row>
    <row r="31" spans="1:40" s="11" customFormat="1" ht="63.6" customHeight="1" thickBot="1" x14ac:dyDescent="0.3">
      <c r="A31" s="9" t="s">
        <v>67</v>
      </c>
      <c r="B31" s="19"/>
      <c r="C31" s="19"/>
      <c r="D31" s="19"/>
      <c r="E31" s="32" t="str">
        <f>IF(Q31&gt;0,"Fel",IF(M31&gt;1,"Fel!",IF(B31="x",0,IF(C31="x",1,IF(D31="x",3,"")))))</f>
        <v/>
      </c>
      <c r="F31" s="49" t="str">
        <f>IF(E32="Fel!","Fler än ett alternativ är ikryssat",IF(E32="Fel","Ogiltligt tecken valt; sätt ett X i rätt svarsalternativ",""))</f>
        <v/>
      </c>
      <c r="G31" s="10"/>
      <c r="H31" s="10"/>
      <c r="I31" s="10"/>
      <c r="J31" s="10"/>
      <c r="K31" s="10"/>
      <c r="L31" s="10"/>
      <c r="M31" s="10">
        <f>COUNTA(B31:D31)</f>
        <v>0</v>
      </c>
      <c r="N31" s="10" t="b">
        <f t="shared" si="11"/>
        <v>0</v>
      </c>
      <c r="O31" s="10" t="b">
        <f t="shared" si="11"/>
        <v>0</v>
      </c>
      <c r="P31" s="10" t="b">
        <f t="shared" si="11"/>
        <v>0</v>
      </c>
      <c r="Q31" s="10">
        <f t="shared" si="12"/>
        <v>0</v>
      </c>
      <c r="R31" s="10"/>
      <c r="S31" s="10"/>
      <c r="T31" s="10"/>
      <c r="U31" s="10"/>
      <c r="V31" s="10"/>
      <c r="W31" s="10"/>
      <c r="X31" s="10"/>
      <c r="Y31" s="10"/>
      <c r="Z31" s="10"/>
      <c r="AA31" s="10"/>
      <c r="AB31" s="10"/>
      <c r="AC31" s="10"/>
      <c r="AD31" s="10"/>
      <c r="AE31" s="10"/>
      <c r="AF31" s="10"/>
      <c r="AG31" s="10"/>
      <c r="AH31" s="10"/>
      <c r="AI31" s="10"/>
      <c r="AJ31" s="10"/>
      <c r="AK31" s="10"/>
      <c r="AL31" s="10"/>
      <c r="AM31" s="10"/>
      <c r="AN31" s="10"/>
    </row>
    <row r="32" spans="1:40" ht="75" customHeight="1" thickBot="1" x14ac:dyDescent="0.25">
      <c r="A32" s="9" t="s">
        <v>68</v>
      </c>
      <c r="B32" s="19"/>
      <c r="C32" s="19"/>
      <c r="D32" s="19"/>
      <c r="E32" s="32" t="str">
        <f>IF(Q32&gt;0,"Fel",IF(M32&gt;1,"Fel!",IF(B32="x",0,IF(C32="x",1,IF(D32="x",3,"")))))</f>
        <v/>
      </c>
      <c r="F32" s="6"/>
      <c r="G32" s="5"/>
      <c r="H32" s="5"/>
      <c r="I32" s="5"/>
      <c r="J32" s="5"/>
      <c r="K32" s="5"/>
      <c r="L32" s="5"/>
      <c r="M32" s="10">
        <f>COUNTA(B32:D32)</f>
        <v>0</v>
      </c>
      <c r="N32" s="10" t="b">
        <f t="shared" si="11"/>
        <v>0</v>
      </c>
      <c r="O32" s="10" t="b">
        <f t="shared" si="11"/>
        <v>0</v>
      </c>
      <c r="P32" s="10" t="b">
        <f t="shared" si="11"/>
        <v>0</v>
      </c>
      <c r="Q32" s="10">
        <f t="shared" si="12"/>
        <v>0</v>
      </c>
      <c r="R32" s="5"/>
      <c r="S32" s="5"/>
      <c r="T32" s="5"/>
      <c r="U32" s="5"/>
      <c r="V32" s="5"/>
      <c r="W32" s="5"/>
      <c r="X32" s="5"/>
      <c r="Y32" s="5"/>
      <c r="Z32" s="5"/>
      <c r="AA32" s="5"/>
      <c r="AB32" s="5"/>
      <c r="AC32" s="5"/>
      <c r="AD32" s="5"/>
      <c r="AE32" s="5"/>
      <c r="AF32" s="5"/>
      <c r="AG32" s="5"/>
      <c r="AH32" s="5"/>
      <c r="AI32" s="5"/>
      <c r="AJ32" s="5"/>
      <c r="AK32" s="5"/>
      <c r="AL32" s="5"/>
      <c r="AM32" s="5"/>
      <c r="AN32" s="5"/>
    </row>
    <row r="33" spans="1:17" ht="62.1" customHeight="1" thickBot="1" x14ac:dyDescent="0.3">
      <c r="A33" s="33" t="s">
        <v>1</v>
      </c>
      <c r="B33" s="34" t="s">
        <v>14</v>
      </c>
      <c r="C33" s="35"/>
      <c r="D33" s="36"/>
      <c r="E33" s="37" t="str">
        <f>IF(M33=18,(E34/54)*100,"")</f>
        <v/>
      </c>
      <c r="M33" s="7">
        <f>COUNT(E13,E14,E15,E16,E17,E18,E19,E20,E21,E22,E23,E24,E25,E26,E29,E30,E31,E32)</f>
        <v>0</v>
      </c>
      <c r="N33" s="5"/>
      <c r="O33" s="5"/>
      <c r="P33" s="5"/>
      <c r="Q33" s="5"/>
    </row>
    <row r="34" spans="1:17" ht="23.45" hidden="1" customHeight="1" x14ac:dyDescent="0.2">
      <c r="D34" s="1" t="s">
        <v>0</v>
      </c>
      <c r="E34" s="2">
        <f>SUM(E13,E14,E15,E16,E17,E18,E19,E20,E21,E22,E23,E24,E25,E26,E29,E30,E31,E32)</f>
        <v>0</v>
      </c>
    </row>
    <row r="39" spans="1:17" x14ac:dyDescent="0.2"/>
    <row r="40" spans="1:17" x14ac:dyDescent="0.2"/>
    <row r="41" spans="1:17" x14ac:dyDescent="0.2"/>
    <row r="42" spans="1:17" x14ac:dyDescent="0.2"/>
    <row r="43" spans="1:17" x14ac:dyDescent="0.2"/>
    <row r="44" spans="1:17" x14ac:dyDescent="0.2"/>
    <row r="45" spans="1:17" x14ac:dyDescent="0.2"/>
    <row r="46" spans="1:17" x14ac:dyDescent="0.2"/>
    <row r="47" spans="1:17" x14ac:dyDescent="0.2"/>
    <row r="48" spans="1:17"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sheetData>
  <sheetProtection algorithmName="SHA-512" hashValue="+BoKwtcVWrYnbWe4O2em+t4D4rVE9iGQ0WdkzrwWRBgJtZwCK6fCGs9fGkLtDBdeRdhSLDNG2CFxg/YppxNqGw==" saltValue="suKXa/4OZmtdH5Z8BepUjQ==" spinCount="100000" sheet="1" objects="1" scenarios="1"/>
  <mergeCells count="9">
    <mergeCell ref="A1:B1"/>
    <mergeCell ref="A7:B7"/>
    <mergeCell ref="A8:B8"/>
    <mergeCell ref="A9:B9"/>
    <mergeCell ref="A2:B2"/>
    <mergeCell ref="A3:B3"/>
    <mergeCell ref="A4:B4"/>
    <mergeCell ref="A5:B5"/>
    <mergeCell ref="A6:B6"/>
  </mergeCells>
  <pageMargins left="0.7" right="0.7" top="0.75" bottom="0.75" header="0.3" footer="0.3"/>
  <pageSetup paperSize="9" scale="67" orientation="landscape" r:id="rId1"/>
  <headerFooter alignWithMargins="0"/>
  <legacy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362"/>
  <sheetViews>
    <sheetView workbookViewId="0">
      <selection sqref="A1:B1"/>
    </sheetView>
  </sheetViews>
  <sheetFormatPr defaultColWidth="0" defaultRowHeight="15" zeroHeight="1" x14ac:dyDescent="0.25"/>
  <cols>
    <col min="1" max="1" width="24.5703125" style="21" customWidth="1"/>
    <col min="2" max="2" width="44" style="21" customWidth="1"/>
    <col min="3" max="3" width="32.85546875" customWidth="1"/>
    <col min="4" max="16384" width="8.140625" hidden="1"/>
  </cols>
  <sheetData>
    <row r="1" spans="1:30" ht="30.75" customHeight="1" x14ac:dyDescent="0.25">
      <c r="A1" s="89" t="s">
        <v>44</v>
      </c>
      <c r="B1" s="89"/>
      <c r="C1" s="21"/>
    </row>
    <row r="2" spans="1:30" ht="33" customHeight="1" x14ac:dyDescent="0.25">
      <c r="A2" s="90" t="s">
        <v>7</v>
      </c>
      <c r="B2" s="90"/>
      <c r="C2" s="17"/>
      <c r="D2" s="4"/>
      <c r="E2" s="4"/>
      <c r="F2" s="4"/>
      <c r="G2" s="4"/>
      <c r="H2" s="4"/>
      <c r="I2" s="4"/>
      <c r="J2" s="4"/>
      <c r="K2" s="4"/>
      <c r="L2" s="4"/>
      <c r="M2" s="4"/>
      <c r="N2" s="4"/>
      <c r="O2" s="4"/>
      <c r="P2" s="4"/>
      <c r="Q2" s="4"/>
      <c r="R2" s="4"/>
      <c r="S2" s="4"/>
      <c r="T2" s="4"/>
      <c r="U2" s="4"/>
      <c r="V2" s="4"/>
      <c r="W2" s="4"/>
      <c r="X2" s="4"/>
      <c r="Y2" s="4"/>
      <c r="Z2" s="4"/>
      <c r="AA2" s="4"/>
      <c r="AB2" s="4"/>
      <c r="AC2" s="4"/>
      <c r="AD2" s="4"/>
    </row>
    <row r="3" spans="1:30" x14ac:dyDescent="0.25">
      <c r="A3" s="18" t="s">
        <v>78</v>
      </c>
      <c r="B3" s="41"/>
      <c r="C3" s="42"/>
      <c r="D3" s="4"/>
      <c r="E3" s="4"/>
      <c r="F3" s="4"/>
      <c r="G3" s="4"/>
      <c r="H3" s="4"/>
      <c r="I3" s="4"/>
      <c r="J3" s="4"/>
      <c r="K3" s="4"/>
      <c r="L3" s="4"/>
      <c r="M3" s="4"/>
      <c r="N3" s="4"/>
      <c r="O3" s="4"/>
      <c r="P3" s="4"/>
      <c r="Q3" s="4"/>
      <c r="R3" s="4"/>
      <c r="S3" s="4"/>
      <c r="T3" s="4"/>
      <c r="U3" s="4"/>
      <c r="V3" s="4"/>
      <c r="W3" s="4"/>
      <c r="X3" s="4"/>
      <c r="Y3" s="4"/>
      <c r="Z3" s="4"/>
      <c r="AA3" s="4"/>
      <c r="AB3" s="4"/>
      <c r="AC3" s="4"/>
    </row>
    <row r="4" spans="1:30" x14ac:dyDescent="0.25">
      <c r="A4" s="45" t="s">
        <v>45</v>
      </c>
      <c r="B4" s="45" t="s">
        <v>8</v>
      </c>
      <c r="C4" s="46" t="s">
        <v>77</v>
      </c>
      <c r="D4" s="4"/>
      <c r="E4" s="4"/>
      <c r="F4" s="4"/>
      <c r="G4" s="4"/>
      <c r="H4" s="4"/>
      <c r="I4" s="4"/>
      <c r="J4" s="4"/>
      <c r="K4" s="4"/>
      <c r="L4" s="4"/>
      <c r="M4" s="4"/>
      <c r="N4" s="4"/>
      <c r="O4" s="4"/>
      <c r="P4" s="4"/>
      <c r="Q4" s="4"/>
      <c r="R4" s="4"/>
      <c r="S4" s="4"/>
      <c r="T4" s="4"/>
      <c r="U4" s="4"/>
      <c r="V4" s="4"/>
      <c r="W4" s="4"/>
      <c r="X4" s="4"/>
      <c r="Y4" s="4"/>
      <c r="Z4" s="4"/>
      <c r="AA4" s="4"/>
      <c r="AB4" s="4"/>
      <c r="AC4" s="4"/>
      <c r="AD4" s="4"/>
    </row>
    <row r="5" spans="1:30" ht="18" x14ac:dyDescent="0.25">
      <c r="A5" s="50"/>
      <c r="B5" s="44" t="s">
        <v>16</v>
      </c>
      <c r="C5" s="51" t="str">
        <f>Delaktighetsindex!E32</f>
        <v/>
      </c>
      <c r="D5" s="4"/>
      <c r="E5" s="4"/>
      <c r="F5" s="4"/>
      <c r="G5" s="4"/>
      <c r="H5" s="4"/>
      <c r="I5" s="4"/>
      <c r="J5" s="4"/>
      <c r="K5" s="4"/>
      <c r="L5" s="4"/>
      <c r="M5" s="4"/>
      <c r="N5" s="4"/>
      <c r="O5" s="4"/>
      <c r="P5" s="4"/>
      <c r="Q5" s="4"/>
      <c r="R5" s="4"/>
      <c r="S5" s="4"/>
      <c r="T5" s="4"/>
      <c r="U5" s="4"/>
      <c r="V5" s="4"/>
      <c r="W5" s="4"/>
      <c r="X5" s="4"/>
      <c r="Y5" s="4"/>
      <c r="Z5" s="4"/>
      <c r="AA5" s="4"/>
      <c r="AB5" s="4"/>
      <c r="AC5" s="4"/>
      <c r="AD5" s="4"/>
    </row>
    <row r="6" spans="1:30" ht="30.75" customHeight="1" thickBot="1" x14ac:dyDescent="0.35">
      <c r="A6" s="47" t="s">
        <v>5</v>
      </c>
      <c r="B6" s="47" t="s">
        <v>15</v>
      </c>
      <c r="C6" s="48" t="str">
        <f>Delaktighetsindex!E33</f>
        <v/>
      </c>
      <c r="D6" s="4"/>
      <c r="E6" s="4"/>
      <c r="F6" s="4"/>
      <c r="G6" s="4"/>
      <c r="H6" s="26"/>
      <c r="I6" s="4"/>
      <c r="J6" s="4"/>
      <c r="K6" s="4"/>
      <c r="L6" s="4"/>
      <c r="M6" s="4"/>
      <c r="N6" s="4"/>
      <c r="O6" s="4"/>
      <c r="P6" s="4"/>
      <c r="Q6" s="4"/>
      <c r="R6" s="4"/>
      <c r="S6" s="4"/>
      <c r="T6" s="4"/>
      <c r="U6" s="4"/>
      <c r="V6" s="4"/>
      <c r="W6" s="4"/>
      <c r="X6" s="4"/>
      <c r="Y6" s="4"/>
      <c r="Z6" s="4"/>
      <c r="AA6" s="4"/>
      <c r="AB6" s="4"/>
      <c r="AC6" s="4"/>
      <c r="AD6" s="4"/>
    </row>
    <row r="7" spans="1:30" ht="39" customHeight="1" thickTop="1" x14ac:dyDescent="0.25">
      <c r="A7" s="4"/>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ht="37.5" customHeight="1" x14ac:dyDescent="0.25">
      <c r="A8" s="81" t="s">
        <v>34</v>
      </c>
      <c r="B8" s="81"/>
      <c r="C8" s="43"/>
      <c r="D8" s="4"/>
      <c r="E8" s="4"/>
      <c r="F8" s="4"/>
      <c r="G8" s="4"/>
      <c r="H8" s="4"/>
      <c r="I8" s="4"/>
      <c r="J8" s="4"/>
      <c r="K8" s="4"/>
      <c r="L8" s="4"/>
      <c r="M8" s="4"/>
      <c r="N8" s="4"/>
      <c r="O8" s="4"/>
      <c r="P8" s="4"/>
      <c r="Q8" s="4"/>
      <c r="R8" s="4"/>
      <c r="S8" s="4"/>
      <c r="T8" s="4"/>
      <c r="U8" s="4"/>
      <c r="V8" s="4"/>
      <c r="W8" s="4"/>
      <c r="X8" s="4"/>
      <c r="Y8" s="4"/>
      <c r="Z8" s="4"/>
      <c r="AA8" s="4"/>
      <c r="AB8" s="4"/>
      <c r="AC8" s="4"/>
      <c r="AD8" s="4"/>
    </row>
    <row r="9" spans="1:30" ht="27.75" customHeight="1" x14ac:dyDescent="0.25">
      <c r="A9" s="81" t="s">
        <v>35</v>
      </c>
      <c r="B9" s="81"/>
      <c r="C9" s="43"/>
      <c r="D9" s="4"/>
      <c r="E9" s="4"/>
      <c r="F9" s="4"/>
      <c r="G9" s="4"/>
      <c r="H9" s="4"/>
      <c r="I9" s="4"/>
      <c r="J9" s="4"/>
      <c r="K9" s="4"/>
      <c r="L9" s="4"/>
      <c r="M9" s="4"/>
      <c r="N9" s="4"/>
      <c r="O9" s="4"/>
      <c r="P9" s="4"/>
      <c r="Q9" s="4"/>
      <c r="R9" s="4"/>
      <c r="S9" s="4"/>
      <c r="T9" s="4"/>
      <c r="U9" s="4"/>
      <c r="V9" s="4"/>
      <c r="W9" s="4"/>
      <c r="X9" s="4"/>
      <c r="Y9" s="4"/>
      <c r="Z9" s="4"/>
      <c r="AA9" s="4"/>
      <c r="AB9" s="4"/>
      <c r="AC9" s="4"/>
      <c r="AD9" s="4"/>
    </row>
    <row r="10" spans="1:30" ht="55.5" customHeight="1" x14ac:dyDescent="0.25">
      <c r="A10" s="91" t="s">
        <v>47</v>
      </c>
      <c r="B10" s="91"/>
      <c r="C10" s="43"/>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ht="64.5" customHeight="1" x14ac:dyDescent="0.25">
      <c r="A11" s="91" t="s">
        <v>36</v>
      </c>
      <c r="B11" s="91"/>
      <c r="C11" s="43"/>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ht="50.25" customHeight="1" x14ac:dyDescent="0.25">
      <c r="A12" s="93" t="s">
        <v>37</v>
      </c>
      <c r="B12" s="93"/>
      <c r="C12" s="43"/>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x14ac:dyDescent="0.25">
      <c r="A13" s="93" t="s">
        <v>46</v>
      </c>
      <c r="B13" s="93"/>
      <c r="C13" s="43"/>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ht="38.25" customHeight="1" x14ac:dyDescent="0.25">
      <c r="A14" s="81" t="s">
        <v>38</v>
      </c>
      <c r="B14" s="81"/>
      <c r="C14" s="43"/>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ht="51.75" customHeight="1" x14ac:dyDescent="0.25">
      <c r="A15" s="81" t="s">
        <v>39</v>
      </c>
      <c r="B15" s="81"/>
      <c r="C15" s="43"/>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ht="82.5" customHeight="1" x14ac:dyDescent="0.25">
      <c r="A16" s="81" t="s">
        <v>40</v>
      </c>
      <c r="B16" s="81"/>
      <c r="C16" s="43"/>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1:30" ht="69.75" customHeight="1" x14ac:dyDescent="0.25">
      <c r="A17" s="81" t="s">
        <v>41</v>
      </c>
      <c r="B17" s="81"/>
      <c r="C17" s="43"/>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0" ht="39" customHeight="1" x14ac:dyDescent="0.25">
      <c r="A18" s="81" t="s">
        <v>42</v>
      </c>
      <c r="B18" s="81"/>
      <c r="C18" s="43"/>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ht="24" customHeight="1" x14ac:dyDescent="0.25">
      <c r="A19" s="81" t="s">
        <v>24</v>
      </c>
      <c r="B19" s="81"/>
      <c r="C19" s="43"/>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ht="26.25" customHeight="1" x14ac:dyDescent="0.25">
      <c r="A20" s="94" t="s">
        <v>25</v>
      </c>
      <c r="B20" s="94"/>
      <c r="C20" s="43"/>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1:30" x14ac:dyDescent="0.25">
      <c r="A21" s="81" t="s">
        <v>26</v>
      </c>
      <c r="B21" s="81"/>
      <c r="C21" s="43"/>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1:30" ht="34.5" customHeight="1" x14ac:dyDescent="0.25">
      <c r="A22" s="94" t="s">
        <v>43</v>
      </c>
      <c r="B22" s="94"/>
      <c r="C22" s="43"/>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x14ac:dyDescent="0.25">
      <c r="A23" s="62" t="s">
        <v>72</v>
      </c>
      <c r="B23" s="63"/>
      <c r="C23" s="43"/>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x14ac:dyDescent="0.25">
      <c r="A24" s="62" t="s">
        <v>80</v>
      </c>
      <c r="B24" s="63"/>
      <c r="C24" s="43"/>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1:30" x14ac:dyDescent="0.25">
      <c r="A25" s="92" t="s">
        <v>84</v>
      </c>
      <c r="B25" s="92"/>
      <c r="C25" s="43"/>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1:30" x14ac:dyDescent="0.25">
      <c r="A26" s="92" t="s">
        <v>85</v>
      </c>
      <c r="B26" s="92"/>
      <c r="C26" s="21"/>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0" x14ac:dyDescent="0.25">
      <c r="A27" s="62" t="s">
        <v>86</v>
      </c>
      <c r="B27" s="63"/>
      <c r="C27" s="21"/>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idden="1" x14ac:dyDescent="0.25">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idden="1" x14ac:dyDescent="0.25">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idden="1" x14ac:dyDescent="0.25">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idden="1" x14ac:dyDescent="0.25">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idden="1" x14ac:dyDescent="0.25">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3:30" hidden="1" x14ac:dyDescent="0.25">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3:30" hidden="1" x14ac:dyDescent="0.25">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3:30" hidden="1" x14ac:dyDescent="0.25">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3:30" hidden="1" x14ac:dyDescent="0.25">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3:30" hidden="1" x14ac:dyDescent="0.25">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3:30" hidden="1" x14ac:dyDescent="0.25">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3:30" hidden="1" x14ac:dyDescent="0.25">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3:30" hidden="1" x14ac:dyDescent="0.25">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3:30" hidden="1" x14ac:dyDescent="0.25">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3:30" hidden="1" x14ac:dyDescent="0.25">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3:30" hidden="1" x14ac:dyDescent="0.2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3:30" hidden="1" x14ac:dyDescent="0.2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3:30" hidden="1" x14ac:dyDescent="0.2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3:30" hidden="1" x14ac:dyDescent="0.2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3:30" hidden="1" x14ac:dyDescent="0.25">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3:30" hidden="1" x14ac:dyDescent="0.25">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3:30" hidden="1" x14ac:dyDescent="0.25">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3:30" hidden="1" x14ac:dyDescent="0.2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3:30" hidden="1" x14ac:dyDescent="0.2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3:30" hidden="1" x14ac:dyDescent="0.25">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3:30" hidden="1" x14ac:dyDescent="0.25">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3:30" hidden="1" x14ac:dyDescent="0.25">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3:30" hidden="1" x14ac:dyDescent="0.25">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3:30" hidden="1" x14ac:dyDescent="0.25">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3:30" hidden="1" x14ac:dyDescent="0.25">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3:30" hidden="1" x14ac:dyDescent="0.25">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3:30" hidden="1" x14ac:dyDescent="0.25">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3:30" hidden="1" x14ac:dyDescent="0.25">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3:30" hidden="1" x14ac:dyDescent="0.25">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3:30" hidden="1" x14ac:dyDescent="0.25">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3:30" hidden="1" x14ac:dyDescent="0.25">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3:30" hidden="1" x14ac:dyDescent="0.25">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3:30" hidden="1" x14ac:dyDescent="0.25">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3:30" hidden="1" x14ac:dyDescent="0.25">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3:30" hidden="1" x14ac:dyDescent="0.25">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3:30" hidden="1" x14ac:dyDescent="0.25">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3:30" hidden="1" x14ac:dyDescent="0.25">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3:30" hidden="1" x14ac:dyDescent="0.25">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3:30" hidden="1" x14ac:dyDescent="0.25">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3:30" hidden="1" x14ac:dyDescent="0.25">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3:30" hidden="1" x14ac:dyDescent="0.25">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3:30" hidden="1" x14ac:dyDescent="0.25">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3:30" hidden="1" x14ac:dyDescent="0.25">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3:30" hidden="1" x14ac:dyDescent="0.25">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3:30" hidden="1" x14ac:dyDescent="0.25">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3:30" hidden="1" x14ac:dyDescent="0.25">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3:30" hidden="1" x14ac:dyDescent="0.25">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3:30" hidden="1" x14ac:dyDescent="0.25">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3:30" hidden="1" x14ac:dyDescent="0.25">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3:30" hidden="1" x14ac:dyDescent="0.25">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3:30" hidden="1" x14ac:dyDescent="0.25">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3:30" hidden="1" x14ac:dyDescent="0.25">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3:30" hidden="1" x14ac:dyDescent="0.25">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3:30" hidden="1" x14ac:dyDescent="0.25">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3:30" hidden="1" x14ac:dyDescent="0.25">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3:30" hidden="1" x14ac:dyDescent="0.25">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3:30" hidden="1" x14ac:dyDescent="0.25">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3:30" hidden="1" x14ac:dyDescent="0.25">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3:30" hidden="1" x14ac:dyDescent="0.25">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3:30" hidden="1" x14ac:dyDescent="0.25">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3:30" hidden="1" x14ac:dyDescent="0.25">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3:30" hidden="1" x14ac:dyDescent="0.25">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3:30" hidden="1" x14ac:dyDescent="0.25">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3:30" hidden="1" x14ac:dyDescent="0.25">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3:30" hidden="1" x14ac:dyDescent="0.25">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3:30" hidden="1" x14ac:dyDescent="0.25">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3:30" hidden="1" x14ac:dyDescent="0.25">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3:30" hidden="1" x14ac:dyDescent="0.25">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3:30" hidden="1" x14ac:dyDescent="0.25">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3:30" hidden="1" x14ac:dyDescent="0.25">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3:30" hidden="1" x14ac:dyDescent="0.25">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3:30" hidden="1" x14ac:dyDescent="0.25">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3:30" hidden="1" x14ac:dyDescent="0.25">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3:30" hidden="1" x14ac:dyDescent="0.25">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3:30" hidden="1" x14ac:dyDescent="0.25">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3:30" hidden="1" x14ac:dyDescent="0.25">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3:30" hidden="1" x14ac:dyDescent="0.25">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3:30" hidden="1" x14ac:dyDescent="0.25">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3:30" hidden="1" x14ac:dyDescent="0.25">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3:30" hidden="1" x14ac:dyDescent="0.25">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3:30" hidden="1" x14ac:dyDescent="0.25">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3:30" hidden="1" x14ac:dyDescent="0.25">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3:30" hidden="1" x14ac:dyDescent="0.25">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3:30" hidden="1" x14ac:dyDescent="0.25">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3:30" hidden="1" x14ac:dyDescent="0.25">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3:30" hidden="1" x14ac:dyDescent="0.25">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3:30" hidden="1" x14ac:dyDescent="0.25">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3:30" hidden="1" x14ac:dyDescent="0.25">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3:30" hidden="1" x14ac:dyDescent="0.25">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3:30" hidden="1" x14ac:dyDescent="0.25">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3:30" hidden="1" x14ac:dyDescent="0.25">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3:30" hidden="1" x14ac:dyDescent="0.25">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3:30" hidden="1" x14ac:dyDescent="0.25">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3:30" hidden="1" x14ac:dyDescent="0.25">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3:30" hidden="1" x14ac:dyDescent="0.25">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3:30" hidden="1" x14ac:dyDescent="0.25">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3:30" hidden="1" x14ac:dyDescent="0.25">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3:30" hidden="1" x14ac:dyDescent="0.25">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3:30" hidden="1" x14ac:dyDescent="0.25">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3:30" hidden="1" x14ac:dyDescent="0.25">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3:30" hidden="1" x14ac:dyDescent="0.25">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3:30" hidden="1" x14ac:dyDescent="0.25">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3:30" hidden="1" x14ac:dyDescent="0.25">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3:30" hidden="1" x14ac:dyDescent="0.25">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3:30" hidden="1" x14ac:dyDescent="0.25">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3:30" hidden="1" x14ac:dyDescent="0.25">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3:30" hidden="1" x14ac:dyDescent="0.25">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3:30" hidden="1" x14ac:dyDescent="0.25">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3:30" hidden="1" x14ac:dyDescent="0.25">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3:30" hidden="1" x14ac:dyDescent="0.25">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3:30" hidden="1" x14ac:dyDescent="0.25">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3:30" hidden="1" x14ac:dyDescent="0.25">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3:30" hidden="1" x14ac:dyDescent="0.25">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3:30" hidden="1" x14ac:dyDescent="0.25">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3:30" hidden="1" x14ac:dyDescent="0.25">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3:30" hidden="1" x14ac:dyDescent="0.25">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3:30" hidden="1" x14ac:dyDescent="0.25">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3:30" hidden="1" x14ac:dyDescent="0.25">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3:30" hidden="1" x14ac:dyDescent="0.25">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3:30" hidden="1" x14ac:dyDescent="0.25">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3:30" hidden="1" x14ac:dyDescent="0.25">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3:30" hidden="1" x14ac:dyDescent="0.25">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3:30" hidden="1" x14ac:dyDescent="0.25">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3:30" hidden="1" x14ac:dyDescent="0.25">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3:30" hidden="1" x14ac:dyDescent="0.25">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3:30" hidden="1" x14ac:dyDescent="0.25">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3:30" hidden="1" x14ac:dyDescent="0.25">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3:30" hidden="1" x14ac:dyDescent="0.25">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3:30" hidden="1" x14ac:dyDescent="0.25">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3:30" hidden="1" x14ac:dyDescent="0.25">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3:30" hidden="1" x14ac:dyDescent="0.25">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3:30" hidden="1" x14ac:dyDescent="0.25">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3:30" hidden="1" x14ac:dyDescent="0.25">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3:30" hidden="1" x14ac:dyDescent="0.25">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3:30" hidden="1" x14ac:dyDescent="0.25">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3:30" hidden="1" x14ac:dyDescent="0.25">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3:30" hidden="1" x14ac:dyDescent="0.25">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3:30" hidden="1" x14ac:dyDescent="0.25">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3:30" hidden="1" x14ac:dyDescent="0.25">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3:30" hidden="1" x14ac:dyDescent="0.25">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3:30" hidden="1" x14ac:dyDescent="0.25">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3:30" hidden="1" x14ac:dyDescent="0.25">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3:30" hidden="1" x14ac:dyDescent="0.25">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3:30" hidden="1" x14ac:dyDescent="0.25">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3:30" hidden="1" x14ac:dyDescent="0.25">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3:30" hidden="1" x14ac:dyDescent="0.25">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3:30" hidden="1" x14ac:dyDescent="0.25">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3:30" hidden="1" x14ac:dyDescent="0.25">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3:30" hidden="1" x14ac:dyDescent="0.25">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3:30" hidden="1" x14ac:dyDescent="0.25">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3:30" hidden="1" x14ac:dyDescent="0.25">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3:30" hidden="1" x14ac:dyDescent="0.25">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3:30" hidden="1" x14ac:dyDescent="0.25">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3:30" hidden="1" x14ac:dyDescent="0.25">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3:30" hidden="1" x14ac:dyDescent="0.25">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3:30" hidden="1" x14ac:dyDescent="0.25">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3:30" hidden="1" x14ac:dyDescent="0.25">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3:30" hidden="1" x14ac:dyDescent="0.25">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3:30" hidden="1" x14ac:dyDescent="0.25">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3:30" hidden="1" x14ac:dyDescent="0.25">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3:30" hidden="1" x14ac:dyDescent="0.25">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3:30" hidden="1" x14ac:dyDescent="0.25">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3:30" hidden="1" x14ac:dyDescent="0.25">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3:30" hidden="1" x14ac:dyDescent="0.25">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3:30" hidden="1" x14ac:dyDescent="0.25">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3:30" hidden="1" x14ac:dyDescent="0.25">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3:30" hidden="1" x14ac:dyDescent="0.25">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3:30" hidden="1" x14ac:dyDescent="0.25">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3:30" hidden="1" x14ac:dyDescent="0.25">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3:30" hidden="1" x14ac:dyDescent="0.25">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3:30" hidden="1" x14ac:dyDescent="0.25">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3:30" hidden="1" x14ac:dyDescent="0.25">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3:30" hidden="1" x14ac:dyDescent="0.25">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3:30" hidden="1" x14ac:dyDescent="0.25">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3:30" hidden="1" x14ac:dyDescent="0.25">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3:30" hidden="1" x14ac:dyDescent="0.25">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3:30" hidden="1" x14ac:dyDescent="0.25">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3:30" hidden="1" x14ac:dyDescent="0.25">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3:30" hidden="1" x14ac:dyDescent="0.25">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3:30" hidden="1" x14ac:dyDescent="0.25">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3:30" hidden="1" x14ac:dyDescent="0.25">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3:30" hidden="1" x14ac:dyDescent="0.25">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3:30" hidden="1" x14ac:dyDescent="0.25">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3:30" hidden="1" x14ac:dyDescent="0.25">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3:30" hidden="1" x14ac:dyDescent="0.25">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3:30" hidden="1" x14ac:dyDescent="0.25">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3:30" hidden="1" x14ac:dyDescent="0.25">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3:30" hidden="1" x14ac:dyDescent="0.25">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3:30" hidden="1" x14ac:dyDescent="0.25">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3:30" hidden="1" x14ac:dyDescent="0.25">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3:30" hidden="1" x14ac:dyDescent="0.25">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3:30" hidden="1" x14ac:dyDescent="0.25">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3:30" hidden="1" x14ac:dyDescent="0.25">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3:30" hidden="1" x14ac:dyDescent="0.25">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3:30" hidden="1" x14ac:dyDescent="0.25">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3:30" hidden="1" x14ac:dyDescent="0.25">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3:30" hidden="1" x14ac:dyDescent="0.25">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3:30" hidden="1" x14ac:dyDescent="0.25">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3:30" hidden="1" x14ac:dyDescent="0.25">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3:30" hidden="1" x14ac:dyDescent="0.25">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3:30" hidden="1" x14ac:dyDescent="0.25">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3:30" hidden="1" x14ac:dyDescent="0.25">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3:30" hidden="1" x14ac:dyDescent="0.25">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3:30" hidden="1" x14ac:dyDescent="0.25">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3:30" hidden="1" x14ac:dyDescent="0.25">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3:30" hidden="1" x14ac:dyDescent="0.25">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3:30" hidden="1" x14ac:dyDescent="0.25">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3:30" hidden="1" x14ac:dyDescent="0.25">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3:30" hidden="1" x14ac:dyDescent="0.25">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3:30" hidden="1" x14ac:dyDescent="0.25">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3:30" hidden="1" x14ac:dyDescent="0.25">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3:30" hidden="1" x14ac:dyDescent="0.25">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3:30" hidden="1" x14ac:dyDescent="0.25">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3:30" hidden="1" x14ac:dyDescent="0.25">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3:30" hidden="1" x14ac:dyDescent="0.25">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3:30" hidden="1" x14ac:dyDescent="0.25">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3:30" hidden="1" x14ac:dyDescent="0.25">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3:30" hidden="1" x14ac:dyDescent="0.25">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3:30" hidden="1" x14ac:dyDescent="0.25">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3:30" hidden="1" x14ac:dyDescent="0.25">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3:30" hidden="1" x14ac:dyDescent="0.25">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3:30" hidden="1" x14ac:dyDescent="0.25">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3:30" hidden="1" x14ac:dyDescent="0.25">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3:30" hidden="1" x14ac:dyDescent="0.25">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3:30" hidden="1" x14ac:dyDescent="0.25">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3:30" hidden="1" x14ac:dyDescent="0.25">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3:30" hidden="1" x14ac:dyDescent="0.25">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3:30" hidden="1" x14ac:dyDescent="0.25">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3:30" hidden="1" x14ac:dyDescent="0.25">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3:30" hidden="1" x14ac:dyDescent="0.25">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3:30" hidden="1" x14ac:dyDescent="0.25">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3:30" hidden="1" x14ac:dyDescent="0.25">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3:30" hidden="1" x14ac:dyDescent="0.25">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3:30" hidden="1" x14ac:dyDescent="0.25">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3:30" hidden="1" x14ac:dyDescent="0.25">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3:30" hidden="1" x14ac:dyDescent="0.25">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3:30" hidden="1" x14ac:dyDescent="0.25">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3:30" hidden="1" x14ac:dyDescent="0.25">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3:30" hidden="1" x14ac:dyDescent="0.25">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3:30" hidden="1" x14ac:dyDescent="0.25">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3:30" hidden="1" x14ac:dyDescent="0.25">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3:30" hidden="1" x14ac:dyDescent="0.25">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3:30" hidden="1" x14ac:dyDescent="0.25">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3:30" hidden="1" x14ac:dyDescent="0.25">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3:30" hidden="1" x14ac:dyDescent="0.25">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3:30" hidden="1" x14ac:dyDescent="0.25">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3:30" hidden="1" x14ac:dyDescent="0.25">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3:30" hidden="1" x14ac:dyDescent="0.25">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3:30" hidden="1" x14ac:dyDescent="0.25">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3:30" hidden="1" x14ac:dyDescent="0.25">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3:30" hidden="1" x14ac:dyDescent="0.25">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3:30" hidden="1" x14ac:dyDescent="0.25">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3:30" hidden="1" x14ac:dyDescent="0.25">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3:30" hidden="1" x14ac:dyDescent="0.25">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3:30" hidden="1" x14ac:dyDescent="0.25">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3:30" hidden="1" x14ac:dyDescent="0.25">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3:30" hidden="1" x14ac:dyDescent="0.25">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3:30" hidden="1" x14ac:dyDescent="0.25">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3:30" hidden="1" x14ac:dyDescent="0.25">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3:30" hidden="1" x14ac:dyDescent="0.25">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3:30" hidden="1" x14ac:dyDescent="0.25">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3:30" hidden="1" x14ac:dyDescent="0.25">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3:30" hidden="1" x14ac:dyDescent="0.25">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3:30" hidden="1" x14ac:dyDescent="0.25">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3:30" hidden="1" x14ac:dyDescent="0.25">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3:30" hidden="1" x14ac:dyDescent="0.25">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3:30" hidden="1" x14ac:dyDescent="0.25">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3:30" hidden="1" x14ac:dyDescent="0.25">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3:30" hidden="1" x14ac:dyDescent="0.25">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3:30" hidden="1" x14ac:dyDescent="0.25">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3:30" hidden="1" x14ac:dyDescent="0.25">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3:30" hidden="1" x14ac:dyDescent="0.25">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3:30" hidden="1" x14ac:dyDescent="0.25">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3:30" hidden="1" x14ac:dyDescent="0.25">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3:30" hidden="1" x14ac:dyDescent="0.25">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3:30" hidden="1" x14ac:dyDescent="0.25">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3:30" hidden="1" x14ac:dyDescent="0.25">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3:30" hidden="1" x14ac:dyDescent="0.25">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3:30" hidden="1" x14ac:dyDescent="0.25">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3:30" hidden="1" x14ac:dyDescent="0.25">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3:30" hidden="1" x14ac:dyDescent="0.25">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3:30" hidden="1" x14ac:dyDescent="0.25">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3:30" hidden="1" x14ac:dyDescent="0.25">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3:30" hidden="1" x14ac:dyDescent="0.25">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3:30" hidden="1" x14ac:dyDescent="0.25">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3:30" hidden="1" x14ac:dyDescent="0.25">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3:30" hidden="1" x14ac:dyDescent="0.25">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3:30" hidden="1" x14ac:dyDescent="0.25">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3:30" hidden="1" x14ac:dyDescent="0.25">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3:30" hidden="1" x14ac:dyDescent="0.25">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3:30" hidden="1" x14ac:dyDescent="0.25">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3:30" hidden="1" x14ac:dyDescent="0.25">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3:30" hidden="1" x14ac:dyDescent="0.25">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3:30" hidden="1" x14ac:dyDescent="0.25">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3:30" hidden="1" x14ac:dyDescent="0.25">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3:30" hidden="1" x14ac:dyDescent="0.25">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3:30" hidden="1" x14ac:dyDescent="0.25">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3:30" hidden="1" x14ac:dyDescent="0.25">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3:30" hidden="1" x14ac:dyDescent="0.25">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3:30" hidden="1" x14ac:dyDescent="0.25">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3:30" hidden="1" x14ac:dyDescent="0.25">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3:30" hidden="1" x14ac:dyDescent="0.25">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3:30" hidden="1" x14ac:dyDescent="0.25">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3:30" hidden="1" x14ac:dyDescent="0.25">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3:30" hidden="1" x14ac:dyDescent="0.25">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3:30" hidden="1" x14ac:dyDescent="0.25">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3:30" hidden="1" x14ac:dyDescent="0.25">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3:30" hidden="1" x14ac:dyDescent="0.25">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3:30" hidden="1" x14ac:dyDescent="0.25">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3:30" hidden="1" x14ac:dyDescent="0.25">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3:30" hidden="1" x14ac:dyDescent="0.25">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3:30" hidden="1" x14ac:dyDescent="0.25">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3:30" hidden="1" x14ac:dyDescent="0.25">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3:30" hidden="1" x14ac:dyDescent="0.25">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3:30" hidden="1" x14ac:dyDescent="0.25">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3:30" hidden="1" x14ac:dyDescent="0.25">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3:30" hidden="1" x14ac:dyDescent="0.25">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3:30" hidden="1" x14ac:dyDescent="0.25">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3:30" hidden="1" x14ac:dyDescent="0.25">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3:30" hidden="1" x14ac:dyDescent="0.25">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3:30" hidden="1" x14ac:dyDescent="0.25">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3:30" hidden="1" x14ac:dyDescent="0.25">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3:30" hidden="1" x14ac:dyDescent="0.25">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3:30" hidden="1" x14ac:dyDescent="0.25">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3:30" hidden="1" x14ac:dyDescent="0.25">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3:30" hidden="1" x14ac:dyDescent="0.25">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3:30" hidden="1" x14ac:dyDescent="0.25">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3:30" hidden="1" x14ac:dyDescent="0.25">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3:30" hidden="1" x14ac:dyDescent="0.25">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3:30" hidden="1" x14ac:dyDescent="0.25">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sheetData>
  <sheetProtection algorithmName="SHA-512" hashValue="mDZHeGBRiaIdQkw0ekvRNGrot+1wUZGXOW/G2H1KmyUi4G0Bx0b0HiMYhnb9PERAi+3/bbiL7Gw/NfsT+nt4DA==" saltValue="SKJ1T4/Rvd0C9eAJqp/71A==" spinCount="100000" sheet="1" objects="1" scenarios="1"/>
  <mergeCells count="19">
    <mergeCell ref="A25:B25"/>
    <mergeCell ref="A26:B26"/>
    <mergeCell ref="A16:B16"/>
    <mergeCell ref="A17:B17"/>
    <mergeCell ref="A11:B11"/>
    <mergeCell ref="A12:B12"/>
    <mergeCell ref="A13:B13"/>
    <mergeCell ref="A14:B14"/>
    <mergeCell ref="A15:B15"/>
    <mergeCell ref="A18:B18"/>
    <mergeCell ref="A19:B19"/>
    <mergeCell ref="A20:B20"/>
    <mergeCell ref="A21:B21"/>
    <mergeCell ref="A22:B22"/>
    <mergeCell ref="A1:B1"/>
    <mergeCell ref="A2:B2"/>
    <mergeCell ref="A8:B8"/>
    <mergeCell ref="A9:B9"/>
    <mergeCell ref="A10:B10"/>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5</vt:i4>
      </vt:variant>
    </vt:vector>
  </HeadingPairs>
  <TitlesOfParts>
    <vt:vector size="8" baseType="lpstr">
      <vt:lpstr>Start</vt:lpstr>
      <vt:lpstr>Delaktighetsindex</vt:lpstr>
      <vt:lpstr>Resultat för inmatning</vt:lpstr>
      <vt:lpstr>Demokrati_transparens_och_inflytande</vt:lpstr>
      <vt:lpstr>Ifyllnadsformulär_Delaktighetsindex_KKiK_2021</vt:lpstr>
      <vt:lpstr>Ifyllnadsformulär_Övrig_KKiK_2021._För_Publicering_i_Koladas_inmatningsfunktion__primär_publiceringsperiod_är__t.o.m._29_10_2021</vt:lpstr>
      <vt:lpstr>Delaktighetsindex!Utskriftsområde</vt:lpstr>
      <vt:lpstr>Välj_beräkningsstöd_nedan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Ifyllnadsformulär - Delaktighetsindex 2021</dc:title>
  <dc:creator/>
  <cp:lastModifiedBy/>
  <dcterms:created xsi:type="dcterms:W3CDTF">2015-06-05T18:17:20Z</dcterms:created>
  <dcterms:modified xsi:type="dcterms:W3CDTF">2024-06-17T13:00:54Z</dcterms:modified>
</cp:coreProperties>
</file>